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gug\Desktop\Coordinación de Planeación\Año 2021\Programa Presupuestario 2021\Cuarto trimestre\Publicado\"/>
    </mc:Choice>
  </mc:AlternateContent>
  <bookViews>
    <workbookView xWindow="0" yWindow="0" windowWidth="15360" windowHeight="7755"/>
  </bookViews>
  <sheets>
    <sheet name="Programa Presupuestario" sheetId="6" r:id="rId1"/>
  </sheets>
  <calcPr calcId="152511"/>
</workbook>
</file>

<file path=xl/calcChain.xml><?xml version="1.0" encoding="utf-8"?>
<calcChain xmlns="http://schemas.openxmlformats.org/spreadsheetml/2006/main">
  <c r="Y44" i="6" l="1"/>
  <c r="Y51" i="6" l="1"/>
  <c r="Z51" i="6" s="1"/>
  <c r="Y37" i="6" l="1"/>
  <c r="Y6" i="6" l="1"/>
  <c r="Z6" i="6" s="1"/>
  <c r="Y52" i="6" l="1"/>
  <c r="Z89" i="6" l="1"/>
  <c r="Y54" i="6" l="1"/>
  <c r="Z130" i="6" l="1"/>
  <c r="Y131" i="6"/>
  <c r="Z131" i="6" s="1"/>
  <c r="Y132" i="6"/>
  <c r="Z132" i="6" s="1"/>
  <c r="Y121" i="6"/>
  <c r="Z121" i="6" s="1"/>
  <c r="Y122" i="6"/>
  <c r="Z122" i="6" s="1"/>
  <c r="Y123" i="6"/>
  <c r="Z123" i="6" s="1"/>
  <c r="Y120" i="6"/>
  <c r="Y113" i="6"/>
  <c r="Z113" i="6" s="1"/>
  <c r="Y114" i="6"/>
  <c r="Z114" i="6" s="1"/>
  <c r="Y115" i="6"/>
  <c r="Z115" i="6" s="1"/>
  <c r="Y112" i="6"/>
  <c r="Y104" i="6"/>
  <c r="Z104" i="6" s="1"/>
  <c r="Y105" i="6"/>
  <c r="Z105" i="6" s="1"/>
  <c r="Y106" i="6"/>
  <c r="Z106" i="6" s="1"/>
  <c r="Y103" i="6"/>
  <c r="Z103" i="6" s="1"/>
  <c r="Y96" i="6"/>
  <c r="Z96" i="6" s="1"/>
  <c r="Y97" i="6"/>
  <c r="Z97" i="6" s="1"/>
  <c r="Y98" i="6"/>
  <c r="Z98" i="6" s="1"/>
  <c r="Y95" i="6"/>
  <c r="Y79" i="6"/>
  <c r="Z79" i="6" s="1"/>
  <c r="Y80" i="6"/>
  <c r="Z80" i="6" s="1"/>
  <c r="Y81" i="6"/>
  <c r="Z81" i="6" s="1"/>
  <c r="Y71" i="6"/>
  <c r="Z71" i="6" s="1"/>
  <c r="Y72" i="6"/>
  <c r="Z72" i="6" s="1"/>
  <c r="Y73" i="6"/>
  <c r="Z73" i="6" s="1"/>
  <c r="Y61" i="6"/>
  <c r="Z61" i="6" s="1"/>
  <c r="Y62" i="6"/>
  <c r="Z62" i="6" s="1"/>
  <c r="Y63" i="6"/>
  <c r="Z63" i="6" s="1"/>
  <c r="Y60" i="6"/>
  <c r="Z60" i="6" s="1"/>
  <c r="Z54" i="6"/>
  <c r="Z44" i="6"/>
  <c r="Z43" i="6"/>
  <c r="Y36" i="6"/>
  <c r="Z36" i="6" s="1"/>
  <c r="Y16" i="6"/>
  <c r="Z16" i="6" s="1"/>
  <c r="Y17" i="6"/>
  <c r="Z17" i="6" s="1"/>
  <c r="Z18" i="6"/>
  <c r="Y15" i="6"/>
  <c r="Z15" i="6" s="1"/>
  <c r="Y9" i="6"/>
  <c r="Z9" i="6" s="1"/>
  <c r="Y8" i="6"/>
  <c r="Y7" i="6"/>
  <c r="Z7" i="6" s="1"/>
  <c r="Y129" i="6" l="1"/>
  <c r="Z129" i="6" s="1"/>
  <c r="Z95" i="6" l="1"/>
  <c r="Y90" i="6"/>
  <c r="Z90" i="6" s="1"/>
  <c r="Y88" i="6" l="1"/>
  <c r="Z88" i="6" s="1"/>
  <c r="Y87" i="6"/>
  <c r="Z87" i="6" s="1"/>
  <c r="Y78" i="6"/>
  <c r="Z78" i="6" s="1"/>
  <c r="Y42" i="6" l="1"/>
  <c r="Z42" i="6" s="1"/>
  <c r="Y34" i="6" l="1"/>
  <c r="Z34" i="6" s="1"/>
  <c r="Y35" i="6"/>
  <c r="Z35" i="6" s="1"/>
  <c r="Y28" i="6" l="1"/>
  <c r="Z28" i="6" s="1"/>
  <c r="Y70" i="6" l="1"/>
  <c r="Y27" i="6"/>
  <c r="Z27" i="6" s="1"/>
  <c r="Y25" i="6"/>
  <c r="Y24" i="6"/>
  <c r="Z112" i="6" l="1"/>
  <c r="Z52" i="6" l="1"/>
  <c r="Z70" i="6" l="1"/>
  <c r="Z25" i="6"/>
  <c r="Z24" i="6"/>
  <c r="Z120" i="6"/>
</calcChain>
</file>

<file path=xl/sharedStrings.xml><?xml version="1.0" encoding="utf-8"?>
<sst xmlns="http://schemas.openxmlformats.org/spreadsheetml/2006/main" count="807" uniqueCount="340">
  <si>
    <t>Programa</t>
  </si>
  <si>
    <t>Fin</t>
  </si>
  <si>
    <t>Propósito</t>
  </si>
  <si>
    <t>U. R.</t>
  </si>
  <si>
    <t>Datos de Contacto</t>
  </si>
  <si>
    <t>Componente</t>
  </si>
  <si>
    <t>Objetivo Estratégico</t>
  </si>
  <si>
    <t>Descripción del indicador</t>
  </si>
  <si>
    <t xml:space="preserve">Nombre del Indicador </t>
  </si>
  <si>
    <t>Fórmula del Indicador</t>
  </si>
  <si>
    <t>Unidad de Medida</t>
  </si>
  <si>
    <t xml:space="preserve">Frecuencia </t>
  </si>
  <si>
    <t>Situación Inicial</t>
  </si>
  <si>
    <t>Meta  al término</t>
  </si>
  <si>
    <t>Total Anual</t>
  </si>
  <si>
    <t xml:space="preserve">Garantizar el derecho de acceso a la información pública y la protección de datos personales </t>
  </si>
  <si>
    <t>La sociedad Jalisciense cuenta con acceso a la información pública y con la protección de sus datos personales</t>
  </si>
  <si>
    <t>Pleno</t>
  </si>
  <si>
    <t xml:space="preserve">Resolución </t>
  </si>
  <si>
    <t xml:space="preserve">Trimestral </t>
  </si>
  <si>
    <t>Secretaría Ejecutiva</t>
  </si>
  <si>
    <t xml:space="preserve">Miguel Ángel Hernández Velázquez
Av. Vallarta 1312, Col. Americana, Guadalajara, Jalisco  CP 44160
Tel (33) 36305745
Ext.  1401
miguel.hernandez@
itei.org.mx
</t>
  </si>
  <si>
    <t>Cumplimiento a las determinaciones del Pleno del ITEI realizadas, respecto a las atribuciones establecidas en la normatividad aplicable</t>
  </si>
  <si>
    <r>
      <t xml:space="preserve">Cumplir y garantizar la ejecución de las determinaciones emitidas por el </t>
    </r>
    <r>
      <rPr>
        <sz val="20"/>
        <rFont val="Calibri"/>
        <family val="2"/>
      </rPr>
      <t>Pleno</t>
    </r>
  </si>
  <si>
    <t>Este indicador mide el número acuerdos y dictámenes aprobados por el Pleno del Instituto de Transparencia, Información Pública y Protección de Datos Personales del Estado de Jalisco, a los cuales se les dio seguimiento y ejecución.  (Dicho seguimiento  conlleva notificaciones y publicaciones en página institucional y periódico oficial "El Estado de Jalisco")</t>
  </si>
  <si>
    <t>Total de acuerdos y dictámenes aprobados por el Pleno a los cuales se les dio seguimiento</t>
  </si>
  <si>
    <t xml:space="preserve">Seguimiento </t>
  </si>
  <si>
    <t xml:space="preserve">Este indicador mide el número de actas integradas y resguardadas, que fueron aprobadas por el Pleno del Instituto de Transparencia, Información Pública y Protección de Datos Personales del Estado de Jalisco, incluyendo los anexos que correspondan a las mismas, buscando organizar, conservar, administrar y preservar dichos documentos. </t>
  </si>
  <si>
    <t>Total de actas aprobadas por el Pleno integradas y resguardadas</t>
  </si>
  <si>
    <t xml:space="preserve">Acta </t>
  </si>
  <si>
    <t>Dictamen</t>
  </si>
  <si>
    <t>El presente indicador mide el número de expedientes en resguardo del archivo de concentración del Instituto de Transparencia, Información Pública y Protección de Datos Personales del Estado de Jalisco, que serán digitalizados respetando la clasificación de origen y almacenados en el servidor destinado para la preservación de archivos digitales</t>
  </si>
  <si>
    <t xml:space="preserve">Expediente </t>
  </si>
  <si>
    <t xml:space="preserve">Acción </t>
  </si>
  <si>
    <t>Respuestas a solicitudes de acceso a la información atendidas en materia de acceso a la información pública y ejercicio de los derechos ARCO.</t>
  </si>
  <si>
    <t xml:space="preserve">Solicitud </t>
  </si>
  <si>
    <t>Garantizar la publicación, actualización y acceso a la información fundamental.</t>
  </si>
  <si>
    <t xml:space="preserve"> </t>
  </si>
  <si>
    <t xml:space="preserve">Investigación </t>
  </si>
  <si>
    <t>Dirección de Protección de Datos Personales</t>
  </si>
  <si>
    <t>Ricardo Alfonso de Alba Moreno  
Av. Vallarta 1312, Col. Americana, Guadalajara, Jalisco  CP 44160
Tel (33) 36305745
Ext.  1951
ricardo.dealba@
itei.org.mx</t>
  </si>
  <si>
    <t>Plan de fortalecimiento y cumplimiento implementado en materia del derecho a la protección de datos personales.</t>
  </si>
  <si>
    <t xml:space="preserve">Salvaguardar la información confidencial y reservada en posesión de  los sujetos obligados o entidades públicas responsables de su tratamiento  </t>
  </si>
  <si>
    <t xml:space="preserve">Dictamen </t>
  </si>
  <si>
    <t xml:space="preserve">Total de investigaciones previas en materia de protección de datos personales realizadas </t>
  </si>
  <si>
    <t>Capacitación y asesoría a sociedad civil y sujetos obligados impartida en los temas de  protección de datos personales</t>
  </si>
  <si>
    <t xml:space="preserve">Asegurar el cumplimiento de la Ley respecto de la protección de datos personales  </t>
  </si>
  <si>
    <t xml:space="preserve">Capacitación </t>
  </si>
  <si>
    <t>Total de asesorías en materia de protección de datos personales realizadas</t>
  </si>
  <si>
    <t>Asesoría</t>
  </si>
  <si>
    <t xml:space="preserve">Instrumento </t>
  </si>
  <si>
    <t xml:space="preserve"> Apoyo a la función pública y desempeño organizacional</t>
  </si>
  <si>
    <t>Contribuir a garantizar el desempeño organizacional y brindar apoyo a la función pública otorgando seguridad jurídica en atención a los intereses del Instituto de Transparencia, Información Pública y Protección de Datos Personales del Estado de Jalisco,  a través de que los servidores públicos se desempeñan con eficacia, eficiencia, para lograr los objetivos y metas de los programas aprobados.</t>
  </si>
  <si>
    <t>El Instituto cuenta con estrategias de mejora en el desempeño organizacional y certeza jurídica en los procesos en los que forma parte</t>
  </si>
  <si>
    <t xml:space="preserve"> Rocío Hernández Guerrero
Av. Vallarta 1312, Col. Americana, Guadalajara, Jalisco  CP 44160
Tel (33) 36305745
Ext.  1701
rocio.hernandez@itei.org.mx
</t>
  </si>
  <si>
    <t>Normatividad, acuerdos y criterios de interpretación de la Ley en el orden administrativo, actualizados y aprobados por el Pleno del ITEI</t>
  </si>
  <si>
    <t>Generar certidumbre en el ejercicio de los derechos de acceso a la información pública y protección de datos</t>
  </si>
  <si>
    <t>Acuerdo</t>
  </si>
  <si>
    <t>Consulta</t>
  </si>
  <si>
    <t>Defensa jurídica del Instituto atendida, en todas sus etapas procesales</t>
  </si>
  <si>
    <t>Garantizar la defensa jurídica del Instituto</t>
  </si>
  <si>
    <t xml:space="preserve">Total de Juicios de amparo a los cuales se les dio atención y seguimiento </t>
  </si>
  <si>
    <t xml:space="preserve">Juicio </t>
  </si>
  <si>
    <t xml:space="preserve">Total de recursos de inconformidad a los cuales se les dio atención y seguimiento </t>
  </si>
  <si>
    <t xml:space="preserve">Recurso </t>
  </si>
  <si>
    <t>Instrumentos jurídicos elaborados y/o actualizados necesarios para la operación del Instituto.</t>
  </si>
  <si>
    <t>Contar con instrumentos jurídicos que aseguren las mejores condiciones para el Instituto</t>
  </si>
  <si>
    <t>Total de contratos elaborados</t>
  </si>
  <si>
    <t xml:space="preserve">Contrato </t>
  </si>
  <si>
    <t>Apoyo a la función pública y desempeño organizacional</t>
  </si>
  <si>
    <t xml:space="preserve">Órgano Interno de Control </t>
  </si>
  <si>
    <t xml:space="preserve">Martha Patricia Armenta de León                                                Av. Vallarta 1312, Col. Americana, Guadalajara, Jalisco  CP 44160
Tel (33) 36305745
Ext.  1851
patricia.armenta@itei.org.mx
</t>
  </si>
  <si>
    <t xml:space="preserve">Total de verificaciones a declaraciones patrimoniales y de conflicto de interés  realizadas </t>
  </si>
  <si>
    <t xml:space="preserve">Declaración Patrimonial  </t>
  </si>
  <si>
    <t>Investigar, sustanciar y determinar la presunta responsabilidad del servidor público por faltas administrativas no graves</t>
  </si>
  <si>
    <t>Total de investigaciones administrativas derivadas de denuncias, oficios o auditorías realizadas</t>
  </si>
  <si>
    <t>Trimestral</t>
  </si>
  <si>
    <t xml:space="preserve">Procedimiento </t>
  </si>
  <si>
    <t xml:space="preserve"> Promoción de la cultura de la transparencia, rendición de cuentas y participación ciudadana.</t>
  </si>
  <si>
    <t>Una sociedad que conoce y ejerce los derechos fundamentales que el Instituto tutela</t>
  </si>
  <si>
    <t>Centro de Estudios Superiores de la Información Pública y Protección de  Datos Personales.</t>
  </si>
  <si>
    <t>Fomentar el ejercicio de los derechos de acceso a la información pública y a la protección de los datos personales</t>
  </si>
  <si>
    <t>Total de programas académicos y posgrados realizados</t>
  </si>
  <si>
    <t>Total de personas de la sociedad civil capacitadas</t>
  </si>
  <si>
    <t xml:space="preserve">Total de personas de la sociedad civil y servidores públicos especializados </t>
  </si>
  <si>
    <t xml:space="preserve">Asesoría </t>
  </si>
  <si>
    <t>Dirección de Vinculación y Difusión</t>
  </si>
  <si>
    <t>Total de acciones de promoción y difusión de la transparencia</t>
  </si>
  <si>
    <t>Promoción de la cultura de la transparencia, rendición de cuentas y participación ciudadana.</t>
  </si>
  <si>
    <t xml:space="preserve">Total de convenios de colaboración aprobados   </t>
  </si>
  <si>
    <t xml:space="preserve">Convenio </t>
  </si>
  <si>
    <t xml:space="preserve">Total de coberturas informativas de actividades del Instituto realizadas </t>
  </si>
  <si>
    <t xml:space="preserve">Cobertura </t>
  </si>
  <si>
    <t xml:space="preserve">Total de notas periodísticas monitoreadas sobre eventos del Instituto </t>
  </si>
  <si>
    <t xml:space="preserve">Nota periodística </t>
  </si>
  <si>
    <t>Planeación, proyectos y gestión administrativa</t>
  </si>
  <si>
    <t xml:space="preserve">Contribuir a garantizar el correcto ejercicio de los recursos a través de los procedimientos establecidos </t>
  </si>
  <si>
    <t>Dirección de Administración</t>
  </si>
  <si>
    <t>Gricelda Pérez Nuño 
Av. Vallarta 1312, Col. Americana, Guadalajara, Jalisco  CP 44160
Tel (33) 36305745
Ext.  1600
gricelda.perez@
itei.org.mx</t>
  </si>
  <si>
    <t>Servicios financieros, materiales y humanos facilitados.</t>
  </si>
  <si>
    <t>Proporcionar los elementos materiales, humanos y financieros a las áreas para el logro de sus objetivos</t>
  </si>
  <si>
    <t xml:space="preserve">Control </t>
  </si>
  <si>
    <t>Total de movimientos administrativos de personal tramitados</t>
  </si>
  <si>
    <t xml:space="preserve">Movimiento de personal </t>
  </si>
  <si>
    <t xml:space="preserve">Total de solicitudes de bienes y servicios atendidas </t>
  </si>
  <si>
    <t>Coordinación General de Planeación y Proyectos Estratégicos</t>
  </si>
  <si>
    <t xml:space="preserve">Instrumentos de planeación, programación y mejora de servicios implementados
</t>
  </si>
  <si>
    <t>Contribuir a la mejora de los procesos institucionales y sustantivos que establece la Ley</t>
  </si>
  <si>
    <t>Total de informes de avances y resultados de gestión elaborados</t>
  </si>
  <si>
    <t xml:space="preserve">Informe </t>
  </si>
  <si>
    <t>Total de manuales administrativos elaborados y/o actualizados</t>
  </si>
  <si>
    <t>Manual</t>
  </si>
  <si>
    <t>Total de informes anuales de actividades elaborados</t>
  </si>
  <si>
    <t>Anual</t>
  </si>
  <si>
    <t xml:space="preserve">Sistema </t>
  </si>
  <si>
    <t xml:space="preserve">Proyectos estratégicos implementados.  </t>
  </si>
  <si>
    <t>Total de expedientes en resguardo de archivo digitalizados</t>
  </si>
  <si>
    <t>El presente indicador mide el número de notas periodísticas monitoreadas en los medios de comunicación en relación a las actividades del Instituto de Transparencia, Información Pública y Protección de Datos Personales del Estado de Jalisco (ITEI), mismas que se hacen consistir en publicaciones ya sea en medios escritos y/o electrónicos de las actividades Institucionales  (conferencias de las comisionadas o comisionados, eventos especiales, conferencias de prensa, medidas de apremio y/o sanciones, colaboraciones, entre otras).</t>
  </si>
  <si>
    <t>Total de ediciones y diseños de la revista "Caja de Cristal"</t>
  </si>
  <si>
    <t>Coordinación General de Evaluación y Gestión Documental.</t>
  </si>
  <si>
    <t xml:space="preserve">Dirección Jurídica y Unidad de Transparencia </t>
  </si>
  <si>
    <t xml:space="preserve">Avance Meta Institucional </t>
  </si>
  <si>
    <t>Valor 1 er trimestre</t>
  </si>
  <si>
    <t xml:space="preserve">Valor 2do trimestre </t>
  </si>
  <si>
    <t xml:space="preserve">Valor 3er trimestre </t>
  </si>
  <si>
    <t xml:space="preserve">Valor 4to trimestre </t>
  </si>
  <si>
    <t xml:space="preserve">Contribuir a garantizar la transparencia, el derecho de acceso a la información pública y la protección de datos personales, mediante la atención y resolución de recursos interpuestos por cualquier persona inconforme por la respuesta a su solicitud de información, ante la falta de información que por obligación deben publicar y/o por el inadecuado tratamiento de sus datos personales, realización de verificaciones en materia de transparencia y/o protección de datos personales a los sujetos obligados, y la implementación del Sistema de Gestión Documental, para eficientizar los procesos para organizar, custodiar, conservar y realizar la disposición final de los archivos. </t>
  </si>
  <si>
    <t xml:space="preserve">Contribuir a la garantizar la promoción y difusión del ejercicio de los derechos establecidos en la Ley de Transparencia y Acceso a la Información Pública del Estado de Jalisco y sus Municipios, así como la Ley de Protección de Datos Personales en Posesión de Sujetos Obligados del Estado de Jalisco y sus Municipios, mediante la realización de eventos de promoción, difusión y vinculación, así como la realización de programas educativos,  asesoría al público en general y sujetos obligados, generando mecanismos de rendición de cuentas y participación ciudadana. </t>
  </si>
  <si>
    <t xml:space="preserve">Sistema de gestión documental </t>
  </si>
  <si>
    <t>Procesos para organizar, custodiar, conservar y realizar la disposición final de los archivos , buscando dar cabal cumplimiento a la normatividad en la materia.</t>
  </si>
  <si>
    <t xml:space="preserve">Plan de fortalecimiento en el combate a la corrupción y estrategias de apertura gubernamental.  </t>
  </si>
  <si>
    <t xml:space="preserve">Recomendaciones en materia anticorrupción, convenios de colaboración, información focalizada en temas de contrataciones abiertas y de infraestructura, entre otros.  </t>
  </si>
  <si>
    <t>Atención de los procedimientos de transparencia, derecho de acceso a la información y protección de datos personales en calidad de sujeto obligado.</t>
  </si>
  <si>
    <t>Recurso</t>
  </si>
  <si>
    <t xml:space="preserve">Total de declaraciones patrimoniales y de conflicto de interés presentadas </t>
  </si>
  <si>
    <t xml:space="preserve">Total de módulos del Sistema de Gestión Documental desarrollados. </t>
  </si>
  <si>
    <t xml:space="preserve">Total de acciones realizadas en el fortalecimiento en el combate a la corrupción   </t>
  </si>
  <si>
    <t xml:space="preserve">Total de acciones en materia de apertura gubernamental. </t>
  </si>
  <si>
    <t>Núm..</t>
  </si>
  <si>
    <t>Total de recursos atendidos por la Unidad de Transparencia como sujeto obligado</t>
  </si>
  <si>
    <t>Olga Navarro Benavides 
Av. Vallarta 1312, Col. Americana, Guadalajara, Jalisco  CP 44160
Tel (33) 36305745
Ext.  1800
olga.navarro@
itei.org.mx</t>
  </si>
  <si>
    <t xml:space="preserve">Programa </t>
  </si>
  <si>
    <t>El presente indicador mide el número de recursos de revisión, de revisión de datos personales y de transparencia atendidos por la Unidad de Transparencia del Instituto de Transparencia, Información Pública y Protección de Datos Personales del Estado de Jalisco, en su calidad de sujeto obligado, de conformidad con los términos establecidos en las leyes de la materia.</t>
  </si>
  <si>
    <t xml:space="preserve">El presente indicador mide el número de informes trimestrales de avances y resultados de gestión generados por las diferentes áreas que conforman el Instituto de Transparencia, Información Pública y Protección de Datos Personales del Estado de Jalisco, respecto del Programa Presupuestario de dicho Instituto, que son publicados de manera ciudadana en  portal de internet del Instituto. </t>
  </si>
  <si>
    <t>El presente indicador mide el número informes anuales de actividades y de evaluación general en materia de acceso a la información pública, mismo que contiene información en materia de  acceso a la información  pública y protección de datos personales (solicitudes de información tramitadas), resultados de las verificación en materia de transparencia y protección de datos personales, análisis de las principales acciones de promoción y difusión de la cultura de la transparencia, resultados de la capacitación y la formación de servidores públicos, así como los proyectos estratégicos abanderados por el Instituto.</t>
  </si>
  <si>
    <t>(Número de acciones en materia de apertura gubernamental realizadas/Total de acciones en materia de apertura gubernamental programadas)*100</t>
  </si>
  <si>
    <t>Total de solicitudes de información, derechos ARCO  e incompetencias atendidas</t>
  </si>
  <si>
    <t xml:space="preserve">El presente indicador mide el número de declaraciones patrimoniales y de conflicto de interés presentadas ante el Órgano Interno de Control,  en las modalidades de inicial, modificación y conclusión por los servidores públicos del Instituto de Transparencia, Información Pública y Protección de Datos Personales del Estado de Jalisco, de conformidad a la Ley General de Responsabilidades Administrativas y la ley local en la materia, que son publicadas en el portal de Internet del Instituto como un ejercicio de rendición de cuentas. </t>
  </si>
  <si>
    <t xml:space="preserve">Contribuir a ejercer correctamente los recursos humanos, financieros y materiales del Instituto a través del apego a la normatividad aplicable; así como desarrollar la planeación institucional e implementar proyectos estratégicos y en materia de apertura gubernamental y anticorrupción que permitan garantizar el derecho de acceso a la información pública y la protección de datos personales en el estado de Jalisco. </t>
  </si>
  <si>
    <t>Manuel Rojas Munguía 
Av. Vallarta 1312, Col. Americana, Guadalajara, Jalisco  CP 44160
Tel (33) 36305745
Ext.  1901
manuel.rojas@itei.org.mx</t>
  </si>
  <si>
    <t>Claudia Patricia Arteaga Arróniz
Av. Vallarta 1312, Col. Americana, Guadalajara, Jalisco  CP 44160
Tel (33) 36305745
Ext.  1501
claudia.arteaga@
itei.org.mx</t>
  </si>
  <si>
    <t xml:space="preserve">El presente indicador mide el número de asesorías que se otorgan a personas de la sociedad civil y servidores públicos adscritos a los sujetos obligados del estado de Jalisco, que realiza el Instituto de Transparencia, Información Pública y Protección de Datos Personales del Estado de Jalisco, de forma presencial, vía telefónica y/o a través de correo electrónico, en los temas de tratamiento de datos personales. </t>
  </si>
  <si>
    <t>El presente indicador mide el número de juicios de amparo tramitados a los que se les da atención y seguimiento en todas y cada una de sus etapas procesales, con la finalidad de realizar la defensa jurídica de los intereses del Instituto de Transparencia, Información Pública y Protección de Datos Personales del Estado de Jalisco.</t>
  </si>
  <si>
    <t>El presente indicador mide el número recursos de inconformidad tramitados ante el Instituto Nacional de Transparencia, Acceso a la Información y Protección de Datos Personales (INAI), a los que se les da atención y seguimiento en todas y cada una de sus etapas procesales, con la finalidad de realizar la defensa jurídica de las resoluciones del Pleno del Instituto de Transparencia, Información Pública y Protección de Datos Personales del Estado de Jalisco, que son impugnadas por esta vía.</t>
  </si>
  <si>
    <t xml:space="preserve">El presente indicador mide el número de contratos elaborados por la Dirección Jurídica y Unidad de Transparencia, entregados a cualquier área del Instituto de Transparencia, Información Pública y Protección de Datos Personales del Estado de Jalisco, que lo requiera dentro de los 10 días hábiles posteriores a la recepción de la información o a su solicitud, estableciendo niveles adecuados de protección y cláusulas tipo en contratos entre responsables y encargados para facilitar el régimen de transferencias de datos personales, en su caso. </t>
  </si>
  <si>
    <t xml:space="preserve">El presente indicador mide el número de instrumentos jurídicos elaborados (adendums, convenios de colaboración, actas del comité de adquisiciones, etc.), que son solicitados por las diversas Unidades Administrativas del  Instituto de Transparencia, Información Pública y Protección de Datos Personales del Estado de Jalisco, para la consecución de sus metas. </t>
  </si>
  <si>
    <t>El presente indicador mide el número de acciones de promoción, difusión y fomento de la cultura de la transparencia, rendición de cuentas, participación ciudadana y combate a la corrupción que realiza el Instituto de Transparencia, Información Pública y Protección de Datos Personales del Estado de Jalisco (concursos, eventos especializantes, ruedas de prensa, eventos dirigidos a la sociedad civil, eventos dirigidos a sujetos obligados, participación en la Feria Internacional del Libro, campañas de promoción de digitalización de información, etc.).</t>
  </si>
  <si>
    <t xml:space="preserve">El presente indicador mide el número de convenios de colaboración que celebran el Instituto de Transparencia, Información Pública y Protección de Datos Personales del Estado de Jalisco, con Instituciones, sujetos obligados y/o sociedad civil,  con el objeto de promover la cultura de la transparencia y de la protección de datos personales, a través de estrategias como las siguientes:  impulsar el acceso a la información y la promoción de los objetivos institucionales, realizar gestiones para la procuración de fondos, establecimiento de canales de coordinación y comunicación,  gestión institucional para la profesionalización en gestión documental y administración de archivos con instituciones especializadas, entre otros. </t>
  </si>
  <si>
    <t>El presente indicador mide el número de coberturas informativas de actividades institucionales del Instituto de Transparencia, Información Pública y Protección de Datos Personales del Estado de Jalisco, mismas que se hacen consistir en reportes de carácter noticioso o informativo sobre lo acontecido en algún evento de interés institucional (conferencias de las comisionadas o comisionados, eventos especiales, conferencias de prensa, entre otras)</t>
  </si>
  <si>
    <t>El presente indicador mide el número de movimiento administrativos de personal tramitados (altas, bajas y modificaciones) que se generan derivados de la contratación del personal del Instituto de Transparencia, Información Pública y Protección de Datos Personales del Estado de Jalisco.</t>
  </si>
  <si>
    <t xml:space="preserve">El presente indicador mide el número de solicitudes de bienes y servicios realizadas por las diversas Unidades Administrativas del Instituto de Transparencia, Información Pública y Protección de Datos Personales del Estado de Jalisco, que son atendidas por la Dirección de Administración, para facilitar los elementos materiales y humanos necesarios para el logro de sus objetivos.  </t>
  </si>
  <si>
    <t>Total de instrumentos jurídicos elaborados</t>
  </si>
  <si>
    <t>Total de procedimientos de responsabilidad administrativa en contra de personal del Instituto realizados</t>
  </si>
  <si>
    <t>El presente indicador mide el número de procedimientos administrativos sustanciados por el personal adscrito al Órgano Interno de Control del Instituto de Transparencia, Información Pública y Protección de Datos Personales del Estado de Jalisco, en contra del personal del Instituto. Lo anterior con el objetivo de determinar la existencia o  no, de responsabilidad administrativa por faltas no graves y de ser el caso sancionarlas.</t>
  </si>
  <si>
    <t xml:space="preserve">Persona capacitada </t>
  </si>
  <si>
    <t>El presente indicador mide el número de solicitudes de acceso a la información pública, de ejercicio de derechos ARCO  (acceso, rectificación, cancelación y oposición al tratamiento de datos personales), e incompetencias atendidas por la Unidad de Transparencia del Instituto de Transparencia, Información Pública y Protección de Datos Personales del Estado de Jalisco, en su calidad de sujeto obligado, de conformidad con los términos establecidos en las leyes de la materia.</t>
  </si>
  <si>
    <t xml:space="preserve">Revista </t>
  </si>
  <si>
    <t xml:space="preserve">Proyecto </t>
  </si>
  <si>
    <t xml:space="preserve">Total dictámenes de publicación de información de interés público realizados. </t>
  </si>
  <si>
    <t>(Número de dictámenes de publicación de información de interés público realizadas/ Total dictámenes de publicación de información de interés público programadas)* 100</t>
  </si>
  <si>
    <t>(Número de investigaciones previas en materia de protección de datos personales realizadas/Total de investigaciones previas en materia de protección de datos personales programados) * 100</t>
  </si>
  <si>
    <t>(Número de instrumentos para el adecuado ejercicio del tratamiento de datos personales realizados/ Total de instrumentos para el adecuado ejercicio del tratamiento de datos personales programados) * 100</t>
  </si>
  <si>
    <t xml:space="preserve">Este indicador mide el numero de verificaciones de declaraciones patrimoniales y de conflicto de interés, realizadas por el Órgano Interno de Control,  respecto de las declaraciones patrimoniales (declaración  inicial, modificación y conclusión) de los servidores públicos del  Instituto de Transparencia, Información Pública y Protección de Datos Personales del Estado de Jalisco,  de conformidad a la Ley General de Responsabilidades Administrativas y la ley local en la materia. </t>
  </si>
  <si>
    <t>(Número de verificaciones de declaraciones patrimoniales y de conflicto de interés realizadas/ Total de declaraciones patrimoniales y de conflicto de interés programadas).*100</t>
  </si>
  <si>
    <t>(Número de actas aprobadas por el Pleno integradas realizadas/Total de actas aprobadas por el Pleno integradas programadas) * 100</t>
  </si>
  <si>
    <t>(Número de expedientes en resguardo de archivo de concentración del ITEI digitalizados realizados/ Total de expedientes en resguardo de archivo de concentración del ITEI digitalizados programados)  *100.</t>
  </si>
  <si>
    <t xml:space="preserve">El presente indicador mide el número de programas anuales de Desarrollo Archivístico e informe anual de cumplimiento, presentados a la Comisionada Presidente del Instituto de Transparencia, Información Pública y Protección de Datos Personales del Estado de Jalisco, a través de los cuales se establecen las acciones a desarrollar en materia de Gestión Documental así como la presentación de las acciones  realizadas a lo largo del año en materia antes descrita.  </t>
  </si>
  <si>
    <t xml:space="preserve">Total de programas e Informes Anuales de Desarrollo Archivístico presentados </t>
  </si>
  <si>
    <t xml:space="preserve">El presente indicador mide el número de dictámenes presentados al Pleno del Instituto de Transparencia, Información Pública y Protección de Datos Personales del Estado de Jalisco, respecto de la información publicada por los sujetos obligados bajo el criterio de interés público (relevante o beneficiosa para la sociedad), en relación a la validación solicitada por los sujetos obligados. </t>
  </si>
  <si>
    <t>El presente indicador mide el número de investigaciones previas en materia de protección de datos personales realizadas a los sujetos obligados o entidades públicas responsables de su tratamiento,  ante la presunta vulneración por parte de los sujetos obligados o entidades públicas responsables de su tratamiento, atendiendo a Ley de Protección de Datos Personales en Posesión de Sujetos Obligados del Estado de Jalisco y sus Municipios.</t>
  </si>
  <si>
    <t>(Número de asesorías en materia de protección de datos personales realizadas/Total de asesorías en materia de protección de datos personales programadas) * 100</t>
  </si>
  <si>
    <t>(Número de recursos de inconformidad atendidos en tiempo y forma realizado/ Total de recursos de inconformidad atendidos en tiempo y forma programados) * 100</t>
  </si>
  <si>
    <t>(Número de contratos elaborados/Total de contratos elaborados programados)*100.</t>
  </si>
  <si>
    <t>(Número de instrumentos jurídicos realizados/Total de instrumentos jurídicos programados)*100</t>
  </si>
  <si>
    <t>(Número de solicitudes de acceso a la información pública, derechos ARCO e incompetencias  atendidas/ Total de solicitudes de acceso a la información pública, derechos ARCO e incompetencias programadas) * 100</t>
  </si>
  <si>
    <t>(Número de recursos atendidos por la Unidad de Transparencia como sujeto obligado realizado/ Total de recursos atendidos por la Unidad de Transparencia como sujeto obligado programados) * 100</t>
  </si>
  <si>
    <t>(Número de declaraciones patrimoniales y de conflicto de interés presentadas realizadas/ Total de declaraciones patrimoniales y de conflicto de interés programadas).*100</t>
  </si>
  <si>
    <t>(Número de investigaciones administrativas derivadas de denuncias, oficios o auditorías realizadas/Total de investigaciones administrativas derivadas de denuncias, oficios o auditorías programadas)*100</t>
  </si>
  <si>
    <t>(Número de procedimientos de responsabilidad administrativa en contra de personal del Instituto realizados/ Total de procedimientos de responsabilidad administrativa en contra de personal del Instituto programado)*100</t>
  </si>
  <si>
    <t>(Número de programas académicos y posgrados realizados/Total de programas académicos y posgrados programados) * 100</t>
  </si>
  <si>
    <t>(Número de personas de la sociedad civil capacitadas realizadas/ Total de personas de la sociedad civil capacitadas programadas) * 100</t>
  </si>
  <si>
    <t>(Número de personas de la sociedad civil y servidores públicos especializados realizado/Total de personas de la sociedad civil y servidores públicos especializados programados)*100</t>
  </si>
  <si>
    <t>(Número de asesorías y/o orientaciones en temas de transparencia realizadas/Total de asesorías y/o orientaciones en temas de transparencia programadas)*100</t>
  </si>
  <si>
    <t>(Número de acciones de promoción y difusión de la transparencia realizadas/Total de acciones de promoción y difusión de la transparencia programadas) * 100</t>
  </si>
  <si>
    <t>(Número de convenios de colaboración realizados/Total de convenios de colaboración programados) * 100</t>
  </si>
  <si>
    <t xml:space="preserve">(Número de ediciones y diseños de la revista "Caja de Cristal" realizadas/Total de ediciones y diseños de la  revista "Caja de Cristal" programados)*100. </t>
  </si>
  <si>
    <t xml:space="preserve">(Número de coberturas informativas de actividades del Instituto realizadas/Total de coberturas informativas de actividades del Instituto programadas)*100 </t>
  </si>
  <si>
    <t xml:space="preserve">(Número de notas periodísticas monitoreadas realizadas/Total de notas periodísticas programadas)*100 </t>
  </si>
  <si>
    <t>(Número de movimientos administrativos de personal realizados/ Total de movimiento administrativos de personal programados) * 100</t>
  </si>
  <si>
    <t>(Número de solicitudes de bienes y servicios atendidas realizadas/Total de solicitudes de bienes y servicios atendidas programadas) * 100</t>
  </si>
  <si>
    <t>(Número de informes trimestrales de avances y resultados de gestión realizados/Total de Informes trimestrales de avances y resultados  de gestión  programados)*100.</t>
  </si>
  <si>
    <t>(Número de manuales administrativos elaborados y/o actualizados realizados/Total de manuales administrativos elaborados y/o actualizados  programados)*100</t>
  </si>
  <si>
    <t>(Número de informes anuales de actividades realizados/Total de informes anuales de actividades programados)*100</t>
  </si>
  <si>
    <t>(Número de módulos del Sistema de información documental desarrollados realizados/ Total de módulos del Sistema de Gestión Documental programados) *100.</t>
  </si>
  <si>
    <t>(Número de acciones que permitan a grupos vulnerables ejercer su derecho de acceso a la información pública y protección de datos personales realizadas/Total de acciones que permitan a grupos vulnerables ejercer su derecho de acceso a la información pública y protección de datos personales programadas )*100</t>
  </si>
  <si>
    <t>(Número acciones en el fortalecimiento en el combate a la corrupción realizadas/Total de acciones en el fortalecimiento en el combate a la corrupción programadas)*100</t>
  </si>
  <si>
    <t>Programa Presupuestario 2021</t>
  </si>
  <si>
    <t xml:space="preserve"> PLANES Y PROGRAMAS  2021
ORGANISMO: INSTITUTO DE TRANSPARENCIA, INFORMACIÓN PÚBLICA Y PROTECCIÓN DE DATOS PERSONALES DEL ESTADO DE JALISCO
METAS E INDICADORES</t>
  </si>
  <si>
    <t xml:space="preserve">Resolución de los recursos de  revisión en materia de acceso a la información realizada.   </t>
  </si>
  <si>
    <t xml:space="preserve">Garantizar el acceso a la información pública de los solicitantes de información. </t>
  </si>
  <si>
    <t xml:space="preserve">Resolución de los recursos de transparencia realizada.  </t>
  </si>
  <si>
    <t xml:space="preserve">Garantizar que los sujetos obligados publiquen y actualicen su información pública. </t>
  </si>
  <si>
    <t xml:space="preserve">Resolución de los recursos de revisión en materia de protección de datos personales realizada.  </t>
  </si>
  <si>
    <t xml:space="preserve">Garantizar que los sujetos obligados realicen el adecuado tratamiento de los datos personales que posean. </t>
  </si>
  <si>
    <t xml:space="preserve">Evaluación de la información fundamental publicada por los sujetos obligados realizada.  </t>
  </si>
  <si>
    <t xml:space="preserve">Estudios e investigaciones sobre transparencia, acceso  a la información pública y protección de datos personales dirigidos a los sujetos obligados realizados.   
</t>
  </si>
  <si>
    <t xml:space="preserve">Realizar estudios e investigaciones para verificar el cumplimiento de la normatividad  en materia de transparencia, acceso a la información pública y protección de datos personales. </t>
  </si>
  <si>
    <t xml:space="preserve">Resolución de los procedimientos de responsabilidad administrativa realizados en contra de servidores públicos para el combate a la corrupción.
</t>
  </si>
  <si>
    <t xml:space="preserve">Implementar mecanismos que impulsen el desempeño organizacional combatir hechos de corrupción </t>
  </si>
  <si>
    <t>Investigaciones realizadas para detectar la ocurrencia de posibles faltas administrativas y hechos de corrupción dentro de la administración pública.</t>
  </si>
  <si>
    <t xml:space="preserve">
Eventos de formación en materia de acceso a la información y la protección de datos personales dirigidos a (servidores públicos, sociedad civil, etc.) realizados.</t>
  </si>
  <si>
    <t xml:space="preserve">
Eventos de difusión de la cultura de transparencia, acceso a la información y la protección de datos personales dirigidos a (servidores públicos, sociedad civil, etc.) realizados</t>
  </si>
  <si>
    <t>Promover la cultura de la transparencia y de la protección de los datos personales.</t>
  </si>
  <si>
    <t xml:space="preserve">Porcentaje </t>
  </si>
  <si>
    <t xml:space="preserve">Porcentaje de sujetos obligados capacitados en materia de protección de datos personales realizado. </t>
  </si>
  <si>
    <t xml:space="preserve">El presente indicador mide el porcentaje sujetos obligados registrados en la padrón del Instituto, que recibieron capacitación en el tema de protección de datos personales, que realiza la Dirección de Protección de Datos Personales en apoyo al Centro de Estudios Superiores de la Información Pública y Protección de Datos Personales. Cabe señalar que existen aproximadamente 540 sujetos obligados registrados en el padrón del Instituto. </t>
  </si>
  <si>
    <t>(Número de sujetos obligados que recibieron capacitación en materia de protección de datos personales/Total de sujetos obligados registrados en el padrón del Instituto)* 100</t>
  </si>
  <si>
    <t>El presente indicador mide el número de registros de control contables, presupuestarios y programáticos  elaborados por el Instituto de Transparencia, Información Pública y Protección de Datos Personales del Estado de Jalisco, mismos que se realizan de forma mensual y constan de los Estados Contables, Presupuestarios y Programáticos establecidos en la Ley General de Contabilidad Gubernamental.</t>
  </si>
  <si>
    <t>Total de registros y controles contables, presupuestarios y programáticos elaborados</t>
  </si>
  <si>
    <t>(Número de registros de control contable, presupuestario y programáticos realizados/ Total de registros de control contable, presupuestario y programático programados) * 100</t>
  </si>
  <si>
    <t xml:space="preserve">El presente indicador mide el porcentaje de sujetos obligados registrados en la padrón del Instituto, que recibieron capacitación en materia de Transparencia,  Acceso a la Información Pública, Gobierno Abierto, Sistema Estatal Anticorrupción, Gestión documental, sobre la importancia de la digitalización de la información pública por parte del Centro de Estudios Superiores de la Información Pública y Protección de Datos Personales (CESIP), con enfoque de derechos humanos, igualdad de género y no discriminación. Cabe señalar que existen aproximadamente 540 sujetos obligados registrados en el padrón del Instituto. </t>
  </si>
  <si>
    <t xml:space="preserve">Porcentaje de sujetos obligados capacitados en materia de transparencia y acceso a la información pública. </t>
  </si>
  <si>
    <t>El presente indicador mide el número de personas de la sociedad civil que son  capacitadas en los temas de transparencia, acceso a la información pública, protección de datos personales,  Gobierno Abierto, Sistema Estatal Anticorrupción, por personal del Centro de Estudios Superiores de la Información Pública y Protección de Datos Personales (CESIP), con enfoque de derechos humanos, igualdad de género y no discriminación.</t>
  </si>
  <si>
    <t>El presente indicador mide el número de personas de la sociedad civil y servidores públicos adscritos a los sujetos obligados, que egresan de los programas académicos (cursos, diplomados, seminarios, congresos y/o posgrados) ofertados por el Centro de Estudios Superiores de la Información Pública y Protección de Datos Personales (CESIP)  o en conjunto con otras instituciones, en los temas materia del ITEI, con enfoque de derechos humanos, igualdad de género y no discriminación.</t>
  </si>
  <si>
    <t xml:space="preserve">Programa educativo </t>
  </si>
  <si>
    <t xml:space="preserve">Total de asesorías y/o orientaciones realizadas </t>
  </si>
  <si>
    <t xml:space="preserve">El presente indicador mide el número de asesorías y/o orientaciones que se otorgan a personas de la sociedad civil y servidores públicos de forma presencial y otros medios en los temas de Transparencia, Acceso a la Información Pública, Gobierno Abierto, Sistema Estatal Anticorrupción, Gestión documental, con enfoque de derechos humanos, igualdad de género y no discriminación. </t>
  </si>
  <si>
    <t xml:space="preserve">Inspección </t>
  </si>
  <si>
    <t xml:space="preserve">Semestral </t>
  </si>
  <si>
    <t>Este indicador mide el número de investigaciones administrativas realizadas por el personal adscrito al Órgano Interno de Control al Instituto de Transparencia, Información Pública y Protección de Datos Personales del Estado de Jalisco, derivadas de denuncias, oficios o auditorías. Lo anterior con el fin de investigar cualquier falta administrativa cometida por algún servidor público adscrito al Instituto, para  determinar la existencia o inexistencia de los hechos denunciados.</t>
  </si>
  <si>
    <t>Porcentaje de sujetos obligados evaluados por el ITEI</t>
  </si>
  <si>
    <t xml:space="preserve">El presente indicador mide el porcentaje de sujetos obligados registrados en la padrón del Instituto, que recibieron alguna verificación de la publicación de la información fundamental en sus portales de Internet o en el Sistema de Portales de Obligaciones de Transparencia (SIPOT) de la Plataforma Nacional de Transparencia. Cabe señalar que el padrón de sujetos obligados del Instituto cuenta con aproximadamente 540 sujetos obligados. </t>
  </si>
  <si>
    <t xml:space="preserve">Total de estudios e investigaciones en materia de transparencia, acceso a la información pública y protección de datos personales  realizados. </t>
  </si>
  <si>
    <t>El presente indicador mide el número de estudios e investigaciones en materia de transparencia, acceso a la información pública y protección de datos personales aprobados por el Pleno del Instituto de Transparencia, Información Pública y Protección de Datos Personales del Estado de Jalisco dirigidos a la sociedad civil y sujetos obligados del estado de Jalisco, que clarifican los aspectos relacionados con los temas antes descritos.</t>
  </si>
  <si>
    <t xml:space="preserve">Estudio </t>
  </si>
  <si>
    <t>Total de asesorías técnicas  para la operación de archivos realizadas</t>
  </si>
  <si>
    <t>El presente indicador mide el número de asesorías técnicas  para la operación de archivos realizadas al personal integrante del grupo interdisciplinario (grupo conformado por el titular del área de archivos, Dirección Jurídica y Unidad de Transparencia, área de planeación, órgano interno de control y áreas responsables de la información) así como del Sistema Institucional de Archivo del Instituto de Transparencia, Información Pública y Protección de Datos Personales del Estado de Jalisco, con el objeto de dar cumplimiento a las obligaciones en materia de gestión documental.</t>
  </si>
  <si>
    <t>Porcentaje de sujetos obligados evaluados por el ITEI, en materia de protección de datos personales.</t>
  </si>
  <si>
    <t xml:space="preserve">El presente indicador mide el porcentaje de sujetos obligados registrados en la padrón del Instituto, que recibieron alguna verificación en materia de protección de datos personales atendiendo a Ley de Protección de Datos Personales en Posesión de Sujetos Obligados del Estado de Jalisco y sus Municipios. Cabe señalar que el padrón de sujetos obligados del Instituto cuenta con aproximadamente 540 sujetos obligados. </t>
  </si>
  <si>
    <t>(Número de sujetos obligados que recibieron alguna verificación en materia de protección de datos personales/Total de sujetos obligados registrados en el  padrón del Instituto)* 100</t>
  </si>
  <si>
    <t>(Numero de sujetos obligados que recibieron alguna verificación de la publicación de la información fundamental en el portal de Internet o en el SIPOT/ Total de sujetos obligados registrados en el padrón del Instituto) * 100</t>
  </si>
  <si>
    <t>(Número de sujetos obligados que recibieron capacitación en materia de transparencia y acceso a la información/ Total  de sujetos obligados registrados en el  padrón del Instituto)* 100</t>
  </si>
  <si>
    <t>Total de  instrumentos para el adecuado ejercicio del tratamiento de datos personales aprobados por el Pleno realizados</t>
  </si>
  <si>
    <t>Total de proyectos de acuerdos aprobados por el Pleno</t>
  </si>
  <si>
    <t xml:space="preserve">El presente indicador mide el número de proyectos de acuerdos que son aprobados por el Pleno del Instituto de Transparencia, Información Pública y Protección de Datos Personales del Estado de Jalisco, respecto de la normatividad que conforme a las facultades y atribuciones le corresponde (ley, reglamento de las leyes, reglamento interior, condiciones generales, etc.)  </t>
  </si>
  <si>
    <t>(Número de proyectos de acuerdos aprobados por el Pleno realizados/ Total de proyectos de acuerdos  programados para aprobación) * 100</t>
  </si>
  <si>
    <t>Total de proyectos de consultas jurídicas aprobadas  por el Pleno</t>
  </si>
  <si>
    <t>El presente indicador mide el número de proyectos de dictámenes aprobados por el Pleno del Instituto de Transparencia, Información Pública y Protección de Datos Personales del Estado de Jalisco, que establecen criterios para la interpretación del derecho de acceso a la información y el ejercicio y protección de los datos personales en relación a las consultas jurídicas realizadas por los sujetos obligados y la ciudadanía.</t>
  </si>
  <si>
    <t>(Número de proyectos de consultas jurídicas aprobadas por el Pleno realizadas/Total de proyectos de consultas jurídicas programadas para aprobación del Pleno) * 100</t>
  </si>
  <si>
    <t>Total de proyectos de reconocimiento, baja o modificación de sujetos obligados, aprobados por el Pleno.</t>
  </si>
  <si>
    <t>El presente indicador mide el número de proyectos de dictámenes de reconocimiento de  sujetos obligados, bajas o modificaciones que son aprobados por el Pleno  del Instituto de Transparencia, Información Pública y Protección de Datos Personales del Estado de Jalisco, en atención a la creación, modificación o extinción de sujetos obligados.</t>
  </si>
  <si>
    <t>(Número de proyectos de reconocimiento, baja o modificación aprobados por el Pleno realizados/Total de proyectos de reconocimiento, baja o modificación programados para aprobación del Pleno) * 100</t>
  </si>
  <si>
    <t>(Número de acuerdos y dictámenes aprobados por el Pleno del ITEI a los cuales se les dio seguimiento/ Total de acuerdos y dictámenes programados para aprobación del Pleno del ITEI) * 100</t>
  </si>
  <si>
    <t>Total de procedimientos de Responsabilidad Administrativa aprobados por el Pleno</t>
  </si>
  <si>
    <t>Este indicador mide el número de proyectos de resolución a los procedimientos de responsabilidad administrativa aprobados por el Pleno del Instituto de Transparencia, Información Pública y Protección de Datos Personales del Estado de Jalisco, instaurados a personas físicas y jurídicas que cometan las infracciones administrativas señaladas en la materia de transparencia y protección de datos personales.</t>
  </si>
  <si>
    <t>(Número de procedimientos de responsabilidad administrativa   aprobados por el Pleno del ITEI/ Total de proyectos de resolución de los procedimientos de responsabilidad administrativa programadas para aprobación del Pleno del ITEI) * 100</t>
  </si>
  <si>
    <t>Total de proyectos de criterios de interpretación aprobados por el Pleno</t>
  </si>
  <si>
    <t>El presente indicador mide el número de criterios de interpretación en materia de derecho de acceso a la información y/o protección de datos personales, aprobados por el Pleno del Instituto de Transparencia, Información Pública y Protección de Datos Personales del Estado de Jalisco, derivados de 3 resoluciones reiteradas que hayan causado estado y/o en temas relevantes relacionados con un hecho de interés público.</t>
  </si>
  <si>
    <t>(Número de proyectos de criterios de interpretación aprobados por el Pleno/Total de criterios de interpretación programados para aprobación) * 100</t>
  </si>
  <si>
    <t xml:space="preserve">Porcentaje de sujetos obligados con los que se promovió la expedición y/o actualización de sus reglamentos internos de información pública realizado. </t>
  </si>
  <si>
    <t xml:space="preserve">El presente indicador mide el porcentaje de sujetos obligados registrados en la padrón del Instituto, con los que se promovió la expedición y/o actualización de sus reglamentos internos de información pública, como parte de la estrategia para el fortalecimiento de la normatividad interna de los sujetos obligados realizada por el Instituto de Transparencia, Información Pública y Protección de Datos Personales del Estado de Jalisco.  Cabe señalar que existen aproximadamente 540 sujetos obligados registrados en el padrón del Instituto. </t>
  </si>
  <si>
    <t>(Número de sujetos obligados ante quienes se promovió la expedición y/o actualización de sus reglamentos internos de información pública/ Total de sujetos obligados registrados en el padrón del Instituto)* 100</t>
  </si>
  <si>
    <t xml:space="preserve">Este indicador mide el número de manuales administrativos, que son elaborados y/o actualizados  (manual de organización y  perfiles y puestos ) en atención a las necesidades del Instituto de Transparencia, Información Pública y Protección de Datos Personales del Estado de Jalisco, lo anterior como una estrategia de mejora continua.   </t>
  </si>
  <si>
    <t xml:space="preserve">Tercer Plan de Acción de Gobierno Abierto Jalisco 2021-2023 aprobado. </t>
  </si>
  <si>
    <t xml:space="preserve">El presente indicador mide el porcentaje de avance en cuanto a la elaboración y aprobación del Tercer Plan de Acción de Gobierno Abierto Jalisco 2021-2023,  aprobado por el Secretariado Técnico Local de Gobierno Abierto (Órgano multisectorial integrado por Instituciones pública de los tres órdenes y niveles de gobierno, sector empresarial, académico y organizaciones de la sociedad civil, coordinado por el ITEI) dicho plan tiene como objetivo promover e implementar políticas y mecanismos de apertura gubernamental; el proceso de elaboración y diseño de dicho instrumento conlleva la identificación y priorización de problemas públicos, desarrollo en co-creación de  compromisos por parte de las sociedad civil y gobierno para resolver los problemas identificados.     </t>
  </si>
  <si>
    <t>(Porcentaje de avance en elaboración y aprobación del Tercer Plan de Acción de Gobierno Abierto Jalisco 2021-2023 realizado/Total de avance en la elaboración y aprobación del Tercer Plan de Acción de Gobierno Abierto Jalisco 2021-2023 programado) *100</t>
  </si>
  <si>
    <t xml:space="preserve">Porcentaje de resoluciones de recursos de revisión aprobados por el Pleno del ITEI que son confirmados por el INAI ante la presentación de un recurso de inconformidad. </t>
  </si>
  <si>
    <t xml:space="preserve">Porcentaje de medidas de apremio no efectivas impuestas durante el ejercicio fiscal 2021.   </t>
  </si>
  <si>
    <t xml:space="preserve">Porcentaje de recursos de transparencia resueltos antes del  promedio de duración del año 2021.   </t>
  </si>
  <si>
    <t xml:space="preserve">Porcentaje de resoluciones de recursos de revisión en materia de datos personales emitidos en el plazo de ley.   </t>
  </si>
  <si>
    <t>Total de determinaciones del cumplimiento o incumplimiento de las resoluciones del Pleno aprobadas.</t>
  </si>
  <si>
    <t xml:space="preserve">Total de acciones en favor de los grupos en situación de vulnerabilidad que faciliten el ejercicio de los derechos de acceso a la información pública y protección de datos personales. </t>
  </si>
  <si>
    <t>(Número  de estudios e investigaciones en materia de transparencia, acceso a la información pública y protección de datos personales realizado/ Total de estudios e investigaciones en materia de transparencia, acceso a la información pública y protección de datos personales programado) * 100</t>
  </si>
  <si>
    <t>El presente indicador mide el número de instrumentos para el adecuado ejercicio de datos personales por parte de los sujetos obligados o entidades públicas responsables de su tratamiento, presentados al Pleno del Instituto de Transparencia, Información Pública y Protección de Datos Personales del Estado de Jalisco, mismos que consisten en guías para identificación de análisis de la brecha, análisis de riesgo, aumento de controles y disminución de riesgos en el tratamiento de datos personales,  tratamiento de información en fuentes de acceso público, relacionada con la ley de archivo,  la Ley de Protección de Datos Personales y la Ley de Transparencia Locales.</t>
  </si>
  <si>
    <t>(Número de juicios de amparo atendidos en tiempo y forma realizados/ Total de juicios de amparo atendidos en tiempo y forma programados) * 100</t>
  </si>
  <si>
    <t xml:space="preserve">El presente indicador mide el número de  programas académicos presenciales y/o virtuales (cursos, diplomados, seminarios, congresos y/o posgrados), que son realizados por el Centro de Estudios Superiores de la Información Pública y Protección de Datos Personales (CESIP) o en conjunto con otras instituciones, en los temas que tutela el Instituto   de Transparencia, Información Pública y Protección de Datos Personales del Estado de Jalisco, con enfoque de derechos humanos, igualdad de género y no discriminación.  </t>
  </si>
  <si>
    <t xml:space="preserve">El presente indicador mide el número de acciones diseñadas para personas pertenecientes a los grupos en situación de vulnerabilidad, para facilitar el ejercicio de sus derechos de acceso a la información pública y protección de datos personales. Tales acciones pueden consistir en la realización de diagnósticos, emisión de recomendaciones a sujetos obligados, capacitaciones, firma de convenios, generación de materiales de difusión o apoyo, entre otras que pueda realizar el Instituto de Transparencia, Información Pública y Protección de Datos Personales del Estado de Jalisco.  </t>
  </si>
  <si>
    <t xml:space="preserve">El presente indicador mide el número de acciones realizadas por el Instituto de Transparencia, Información Pública y Protección de Datos Personales del Estado de Jalisco, para prevenir y combatir los hechos de corrupción, mediante  participación en las sesiones del Sistema Estatal Anticorrupción, emisión y/o revisión de recomendaciones, firma de convenios de colaboración, eventos de sensibilización, propuesta de dictámenes, generación de documentos de apoyo (infografías, folletos, etc.).  </t>
  </si>
  <si>
    <t xml:space="preserve">El presente indicador mide el número de ediciones y diseños de la revista "Caja de Cristal"  (revista académica de difusión científica en las materias de Transparencia, Derecho de Acceso a la Información y Rendición de Cuentas), realizadas por el Instituto de Transparencia, Información Pública y Protección de Datos Personales del Estado de Jalisco, o en colaboración con otras Instituciones. </t>
  </si>
  <si>
    <t xml:space="preserve">Anual </t>
  </si>
  <si>
    <t xml:space="preserve">El presente indicador mide el número de módulos del Sistema de Gestión Documental desarrollados  por el Instituto de Transparencia, Información Pública y Protección de Datos Personales del Estado de Jalisco, que tienen como objetivo eficientar los procesos para organizar, custodiar, conservar y realizar la disposición final de los archivos; los módulos ha desarrollar serán los siguientes: Módulo de organización documental, envió de documentos y módulo de historial  documental.  </t>
  </si>
  <si>
    <t xml:space="preserve">El presente indicador mide el total de acciones que realiza el Instituto de Transparencia, Información Pública y Protección de Datos Personales del Estado de Jalisco en materia de apertura gubernamental (mecanismos que permitan que los ciudadanos accedan a información relacionada con los procesos de contrataciones abiertas, transparencia en obra pública, etc.), a través de su participación en un grupo multisectorial conformado por los siguientes participantes: Academia: Instituto Tecnológico y de Estudios Superiores de Occidente (ITESO) y la Universidad de Guadalajara (U. de G.), Sociedad Civil: Comité de Participación Social, Ciudadanos por Municipios Transparentes (CIMTRA) y México Evalúa, Sector privado: Cámara Mexicana de la Industria de la Construcción (CMIC) y el Consejo Empresarial Mexicano de Comercio (COMCE), Gobierno del Estado, Ayuntamientos de Guadalajara, Zapopan, Tonalá y Tlajomulco, ITEI e Instituto Nacional de Transparencia, Acceso a la Información y Protección de Datos Personales (INAI). </t>
  </si>
  <si>
    <t>El presente indicador mide el índice de recurrencia en materia de acceso a la información pública, dicha cifra equivale al porcentaje de solicitudes de acceso a la información pública tramitadas por los sujetos obligados del estado Jalisco, que se convirtieren en inconformidades (recursos de revisión) que son gestionadas ante el Instituto de Transparencia, Información Pública y Protección de Datos Personales del Estado de Jalisco. La cifra de solicitudes de acceso a la información pública tramitadas en Jalisco, se obtiene del Sistema de Consulta en Línea de Reportes de Solicitudes de Información (SIRES).</t>
  </si>
  <si>
    <t>(Número de  recursos de revisión en materia de acceso a la información pública recibidos en el ITEI/Total de solicitudes de acceso a la información pública tramitadas por los sujetos obligados en Jalisco) * 100</t>
  </si>
  <si>
    <t xml:space="preserve">El presente indicador mide el porcentaje de recursos de revisión en materia de acceso a la información pública,  aprobados por el Pleno del Instituto de Transparencia, Información Pública y Protección de Datos Personales del Estado de Jalisco (ITEI), que son confirmados (ratifican el sentido de la resolución emitida por el ITEI) por el  Instituto Nacional de Transparencia, Acceso a la Información y Protección de Datos Personales (INAI), ante la imposición de un recurso de informidad. </t>
  </si>
  <si>
    <t>(Número de recursos de inconformidad en los que se confirma el sentido de las resolución de recursos de revisión en materia de acceso a la información/Total de recursos de inconformidad interpuestos ante el INAI en el año 2021) * 100</t>
  </si>
  <si>
    <t xml:space="preserve">El presente indicador mide el porcentaje de medidas de apremio no efectivas impuestas durante el ejercicio fiscal 2021,  (no efectivas equivale a que las amonestaciones públicas impuestas por el Pleno del Instituto de Transparencia, Información Pública y Protección de Datos Personales del Estado de Jalisco, ante el incumplimiento de sus resoluciones, fueron atendidas por los sujetos obligados sin necesidad de imponer un arresto administrativo). </t>
  </si>
  <si>
    <t>(Número de arrestos administrativos impuestos por el ITEI durante 2021/Total de amonestaciones públicas impuestas por el ITEI durante 2021)*100</t>
  </si>
  <si>
    <t>Este indicador mide el número de  determinaciones del cumplimiento o incumplimiento de las resoluciones aprobadas por el Pleno del Instituto de Transparencia, Información Pública y Protección de Datos Personales del Estado de Jalisco.</t>
  </si>
  <si>
    <t>(Número de determinaciones del cumplimiento o incumplimiento de las resoluciones del Pleno realizadas/Total de determinaciones del cumplimiento  o incumplimiento de las resoluciones del Pleno programadas) * 100.</t>
  </si>
  <si>
    <t>El presente indicador mide el porcentaje de recursos de transparencia aprobados por el Pleno del Instituto de Transparencia, Información Pública y Protección de Datos Personales del Estado de Jalisco, que son resueltos antes que el promedio de duración para el año 2021.</t>
  </si>
  <si>
    <t>El presente indicador mide el índice de recurrencia en materia de protección de datos personales, dicha cifra equivale al porcentaje de solicitudes para la protección de derechos ARCO (Acceso, Rectificación, Cancelación y Oposición), tramitadas por los sujetos obligados del estado Jalisco, que se convirtieron  en un recurso de revisión en materia de protección de datos personales gestionadas ante el Instituto de Transparencia, Información Pública y Protección de Datos Personales del Estado de Jalisco. La cifra de solicitudes para la protección de derechos ARCO, se obtiene del Sistema de Consulta en Línea de Reportes de Solicitudes de Información (SIRES).</t>
  </si>
  <si>
    <t>(Número de recursos de revisión en materia de protección de datos personales recibidos en el ITEI/Total de solicitudes para la protección de derechos ARCO  tramitadas por los sujetos obligados en Jalisco) * 100</t>
  </si>
  <si>
    <t>El presente indicador mide el porcentaje de resoluciones de recursos de revisión en materia de datos personales aprobados por el Pleno del Instituto de Transparencia, Información Pública y Protección de Datos Personales del Estado de Jalisco en el plazo establecido en la Ley de Protección de Datos Personales en Posesión de Sujetos Obligados del Estado de Jalisco y sus Municipios.</t>
  </si>
  <si>
    <t>Índice de recurrencia en materia de acceso a la información pública.</t>
  </si>
  <si>
    <t xml:space="preserve">Índice de recurrencia en materia de protección de datos personales realizadas.  </t>
  </si>
  <si>
    <t>Martha Patricia Armenta de León                                                Av. Vallarta 1312, Col. Americana, Guadalajara, Jalisco  CP 44160
Tel (33) 36305745
Ext.  1851
patricia.armenta@itei.org.mx</t>
  </si>
  <si>
    <t>Manuel Rojas Munguía 
Av. Vallarta 1312, Col. Americana, Guadalajara, Jalisco  CP 44160
Tel (33) 36305745
Ext.  1901
manuel.rojas@itei.org.m</t>
  </si>
  <si>
    <t>Contribuir a la garantizar la promoción y difusión del ejercicio de los derechos establecidos en la Ley de Transparencia y Acceso a la Información Pública del Estado de Jalisco y sus Municipios, así como la Ley de Protección de Datos Personales en Posesión de Sujetos Obligados del Estado de Jalisco y sus Municipios, mediante la realización de eventos de promoción, difusión y vinculación, así como la realización de programas educativos,  asesoría al público en general y sujetos obligados, generando mecanismos de rendición de cuentas y participación ciudadana</t>
  </si>
  <si>
    <t>Eventos de formación en materia de acceso a la información y la protección de datos personales dirigidos a (servidores públicos, sociedad civil, etc.) realizados.</t>
  </si>
  <si>
    <t>Porcentaje de la población en el estado de Jalisco que participa en las acciones de promoción y difusión de la cultura de la transparencia, acceso a la información pública y protección de datos personales.</t>
  </si>
  <si>
    <t xml:space="preserve">El presente indicador mide el porcentaje de la población en el Estado de Jalisco, que participa en las acciones de promoción y difusión de la cultura de la transparencia, acceso a la información pública y protección de datos personales que realiza el Instituto de Transparencia, Información Pública y Protección de Datos Personales del Estado de Jalisco. </t>
  </si>
  <si>
    <t xml:space="preserve">16 DE 16 </t>
  </si>
  <si>
    <t xml:space="preserve">15 DE 16 </t>
  </si>
  <si>
    <t xml:space="preserve">01 DE 16 </t>
  </si>
  <si>
    <t>02 DE 16</t>
  </si>
  <si>
    <t xml:space="preserve">03 DE 16 </t>
  </si>
  <si>
    <t xml:space="preserve">04 DE 16 </t>
  </si>
  <si>
    <t xml:space="preserve">05 DE 16 </t>
  </si>
  <si>
    <t xml:space="preserve">06 DE 16 </t>
  </si>
  <si>
    <t xml:space="preserve">07 DE 16 </t>
  </si>
  <si>
    <t xml:space="preserve">08 DE 16 </t>
  </si>
  <si>
    <t xml:space="preserve">09 DE 16 </t>
  </si>
  <si>
    <t xml:space="preserve">10 DE 16 </t>
  </si>
  <si>
    <t xml:space="preserve">11 DE 16 </t>
  </si>
  <si>
    <t xml:space="preserve">12 DE 16 </t>
  </si>
  <si>
    <t xml:space="preserve">13 DE 16 </t>
  </si>
  <si>
    <t xml:space="preserve">14 DE 16 </t>
  </si>
  <si>
    <t>Total de  Recursos de Transparencia aprobados.</t>
  </si>
  <si>
    <t>Este indicador mide el número de  Recursos de Transparencia aprobados por el Pleno del Instituto de Transparencia, Información Pública y Protección de Datos Personales del Estado de Jalisco.</t>
  </si>
  <si>
    <t>(Número de Recursos de Transparencia aprobados/Total de Recursos de Transparencia  programados) * 100.</t>
  </si>
  <si>
    <t xml:space="preserve">(Número de personas que participan en las acciones de promoción y difusión de la cultura de la trasparencia/Total de habitantes en el estado de Jalisco)*100 </t>
  </si>
  <si>
    <t>(Número de programas anuales de Desarrollo Archivístico e informe anual de cumplimiento realizados/Total de programas anuales de Desarrollo Archivístico e Informe Anual de cumplimiento programados)*100</t>
  </si>
  <si>
    <t>(Número de asesorías técnicas  para la operación de archivos realizadas/Total de asesorías técnicas para la operación de archivos programadas) *100.</t>
  </si>
  <si>
    <t>(Número de recursos de transparencia resueltos antes que el promedio de duración del año 2021/Total de recursos de transparencia aprobados por el Pleno del ITEI en el año 2021) * 100.</t>
  </si>
  <si>
    <t>(Número de resoluciones de recursos de revisión en materia de datos personales emitidas dentro del plazo que establece la Ley de Protección de Datos Personales en Posesión de Sujetos Obligados del Estado de Jalisco y sus Municipios / Total de resoluciones de recursos de revisión en materia de datos personales emitidas) *100</t>
  </si>
  <si>
    <t>La presente foja de firmas, forma parte integral del Programa Presupuestario 2021 del Instituto de Transparencia, Información Pública y Protección de Datos Personales del Estado de Jalisco, misma que se conforma de 16 fojas. ----------------------FECHA DE ACTUALIZACIÓN: 10/01/2022</t>
  </si>
  <si>
    <t xml:space="preserve">Moctezuma Quezada Enríquez                                                                                                                                                                                                                                                                                                    Av. Vallarta 1312, Col. Americana, Guadalajara, Jalisco  CP 44160
Tel (33) 36305745
Ext. 1751                                                                        moctezuma.quezada@itei.org.mx  </t>
  </si>
  <si>
    <t>Fecha de actualización: 10/01/2021</t>
  </si>
  <si>
    <t xml:space="preserve">Salvador Romero  Espinosa                                                                                                                                                                                                                                                                                                                                                                                                                                                                                             Comisionado Presidente por Ministerio de Ley 
salvador.romero@itei.org.mx
Pedro Antonio Rosas Hernández                                                                                                                                                                                                                                                                                                                                                                                                                                                                                           Comisionado Ciudadano 
pedro.rosas@itei.org.mx
Av. Vallarta 1312, Col. Americana,
Guadalajara, Jalisco  CP 44160
Tel (33) 36305745
Ext.  1000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</si>
</sst>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sz val="11"/>
      <color theme="1"/>
      <name val="Calibri"/>
      <family val="2"/>
      <scheme val="minor"/>
    </font>
    <font>
      <sz val="15"/>
      <color theme="1"/>
      <name val="Calibri"/>
      <family val="2"/>
      <scheme val="minor"/>
    </font>
    <font>
      <sz val="54"/>
      <color theme="1"/>
      <name val="Calibri"/>
      <family val="2"/>
      <scheme val="minor"/>
    </font>
    <font>
      <b/>
      <sz val="22"/>
      <color theme="1"/>
      <name val="Calibri"/>
      <family val="2"/>
      <scheme val="minor"/>
    </font>
    <font>
      <sz val="14"/>
      <color theme="0"/>
      <name val="Calibri"/>
      <family val="2"/>
      <scheme val="minor"/>
    </font>
    <font>
      <sz val="14"/>
      <color theme="1"/>
      <name val="Calibri"/>
      <family val="2"/>
      <scheme val="minor"/>
    </font>
    <font>
      <sz val="20"/>
      <name val="Calibri"/>
      <family val="2"/>
      <scheme val="minor"/>
    </font>
    <font>
      <sz val="20"/>
      <name val="Calibri"/>
      <family val="2"/>
    </font>
    <font>
      <sz val="20"/>
      <color theme="1"/>
      <name val="Calibri"/>
      <family val="2"/>
      <scheme val="minor"/>
    </font>
    <font>
      <sz val="22"/>
      <color theme="1"/>
      <name val="Calibri"/>
      <family val="2"/>
      <scheme val="minor"/>
    </font>
    <font>
      <sz val="22"/>
      <name val="Calibri"/>
      <family val="2"/>
      <scheme val="minor"/>
    </font>
    <font>
      <sz val="16"/>
      <name val="Calibri"/>
      <family val="2"/>
      <scheme val="minor"/>
    </font>
    <font>
      <sz val="18"/>
      <name val="Calibri"/>
      <family val="2"/>
      <scheme val="minor"/>
    </font>
    <font>
      <sz val="26"/>
      <color theme="1"/>
      <name val="Calibri"/>
      <family val="2"/>
      <scheme val="minor"/>
    </font>
    <font>
      <sz val="18"/>
      <color theme="1"/>
      <name val="Calibri"/>
      <family val="2"/>
      <scheme val="minor"/>
    </font>
    <font>
      <sz val="14"/>
      <name val="Calibri"/>
      <family val="2"/>
      <scheme val="minor"/>
    </font>
    <font>
      <sz val="19"/>
      <name val="Calibri"/>
      <family val="2"/>
      <scheme val="minor"/>
    </font>
    <font>
      <sz val="16"/>
      <color theme="1"/>
      <name val="Calibri"/>
      <family val="2"/>
      <scheme val="minor"/>
    </font>
    <font>
      <sz val="19"/>
      <name val="Calibri"/>
      <family val="2"/>
    </font>
    <font>
      <sz val="18"/>
      <name val="Calibri"/>
      <family val="2"/>
    </font>
    <font>
      <b/>
      <sz val="11"/>
      <color theme="1"/>
      <name val="Calibri"/>
      <family val="2"/>
      <scheme val="minor"/>
    </font>
    <font>
      <sz val="17"/>
      <name val="Calibri"/>
      <family val="2"/>
    </font>
    <font>
      <sz val="17"/>
      <name val="Calibri"/>
      <family val="2"/>
      <scheme val="minor"/>
    </font>
    <font>
      <sz val="16"/>
      <name val="Calibri"/>
      <family val="2"/>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31">
    <xf numFmtId="0" fontId="0" fillId="0" borderId="0" xfId="0"/>
    <xf numFmtId="0" fontId="0" fillId="0" borderId="0" xfId="0" applyAlignment="1">
      <alignment vertical="center" wrapText="1"/>
    </xf>
    <xf numFmtId="0" fontId="0" fillId="0" borderId="0" xfId="0" applyAlignment="1">
      <alignment textRotation="90"/>
    </xf>
    <xf numFmtId="0" fontId="2" fillId="0" borderId="0" xfId="0" applyFont="1"/>
    <xf numFmtId="0" fontId="5" fillId="3" borderId="1"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textRotation="90" wrapText="1"/>
    </xf>
    <xf numFmtId="0" fontId="9" fillId="2" borderId="0" xfId="0" applyFont="1" applyFill="1" applyAlignment="1">
      <alignment horizontal="center" vertical="center" textRotation="90" wrapText="1"/>
    </xf>
    <xf numFmtId="0" fontId="9" fillId="2" borderId="0" xfId="0" applyFont="1" applyFill="1" applyAlignment="1">
      <alignment vertical="center" wrapText="1"/>
    </xf>
    <xf numFmtId="0" fontId="9" fillId="2" borderId="0" xfId="0" applyFont="1" applyFill="1" applyAlignment="1">
      <alignment horizontal="justify" vertical="center" wrapText="1"/>
    </xf>
    <xf numFmtId="0" fontId="10" fillId="2" borderId="0" xfId="0" applyFont="1" applyFill="1" applyAlignment="1">
      <alignment horizontal="center" vertical="center" wrapText="1"/>
    </xf>
    <xf numFmtId="1" fontId="10" fillId="2" borderId="0" xfId="1" applyNumberFormat="1" applyFont="1" applyFill="1" applyAlignment="1">
      <alignment horizontal="center" vertical="center" wrapText="1"/>
    </xf>
    <xf numFmtId="0" fontId="9" fillId="2" borderId="0" xfId="0" applyFont="1" applyFill="1" applyAlignment="1">
      <alignment horizontal="center" vertical="center" wrapText="1"/>
    </xf>
    <xf numFmtId="0" fontId="7" fillId="2" borderId="0" xfId="0" applyFont="1" applyFill="1" applyAlignment="1">
      <alignment horizontal="center" vertical="center" textRotation="90" wrapText="1"/>
    </xf>
    <xf numFmtId="0" fontId="7" fillId="2" borderId="0" xfId="0" applyFont="1" applyFill="1" applyAlignment="1">
      <alignment horizontal="center" vertical="center" wrapText="1"/>
    </xf>
    <xf numFmtId="0" fontId="7" fillId="2" borderId="0" xfId="0" applyFont="1" applyFill="1" applyAlignment="1">
      <alignment horizontal="justify" vertical="center" wrapText="1"/>
    </xf>
    <xf numFmtId="1" fontId="10" fillId="2" borderId="0" xfId="0" applyNumberFormat="1" applyFont="1" applyFill="1" applyAlignment="1">
      <alignment horizontal="center" vertical="center" wrapText="1"/>
    </xf>
    <xf numFmtId="0" fontId="11" fillId="2" borderId="0" xfId="0" applyFont="1" applyFill="1" applyAlignment="1">
      <alignment horizontal="center" vertical="center" wrapText="1"/>
    </xf>
    <xf numFmtId="0" fontId="8" fillId="2" borderId="0" xfId="0" applyFont="1" applyFill="1" applyAlignment="1">
      <alignment horizontal="center" vertical="center" textRotation="90" wrapText="1"/>
    </xf>
    <xf numFmtId="0" fontId="0" fillId="2" borderId="0" xfId="0" applyFill="1"/>
    <xf numFmtId="1" fontId="9" fillId="2" borderId="0" xfId="0" applyNumberFormat="1" applyFont="1" applyFill="1" applyAlignment="1">
      <alignment vertical="center" wrapText="1"/>
    </xf>
    <xf numFmtId="0" fontId="16" fillId="2" borderId="0" xfId="0" applyFont="1" applyFill="1" applyAlignment="1">
      <alignment vertical="center" wrapText="1"/>
    </xf>
    <xf numFmtId="0" fontId="7" fillId="2" borderId="0" xfId="0" applyFont="1" applyFill="1" applyAlignment="1">
      <alignment vertical="center" wrapText="1"/>
    </xf>
    <xf numFmtId="1" fontId="9" fillId="2" borderId="0" xfId="0" applyNumberFormat="1" applyFont="1" applyFill="1" applyAlignment="1">
      <alignment horizontal="center" vertical="center" wrapText="1"/>
    </xf>
    <xf numFmtId="0" fontId="0" fillId="2" borderId="0" xfId="0" applyFill="1" applyAlignment="1">
      <alignment vertical="center" wrapText="1"/>
    </xf>
    <xf numFmtId="0" fontId="0" fillId="2" borderId="0" xfId="0" applyFill="1" applyAlignment="1">
      <alignment vertical="center" textRotation="90" wrapText="1"/>
    </xf>
    <xf numFmtId="0" fontId="2" fillId="2" borderId="0" xfId="0" applyFont="1" applyFill="1" applyAlignment="1">
      <alignment vertical="center" wrapText="1"/>
    </xf>
    <xf numFmtId="0" fontId="2" fillId="2" borderId="0" xfId="0" applyFont="1" applyFill="1"/>
    <xf numFmtId="0" fontId="0" fillId="2" borderId="0" xfId="0" applyFill="1" applyAlignment="1">
      <alignment textRotation="90"/>
    </xf>
    <xf numFmtId="0" fontId="5" fillId="3" borderId="4" xfId="0" applyFont="1" applyFill="1" applyBorder="1" applyAlignment="1">
      <alignment horizontal="center" vertical="center" wrapText="1"/>
    </xf>
    <xf numFmtId="1" fontId="7" fillId="2" borderId="0" xfId="0" applyNumberFormat="1" applyFont="1" applyFill="1" applyAlignment="1">
      <alignment horizontal="center" vertical="center" wrapText="1"/>
    </xf>
    <xf numFmtId="0" fontId="15" fillId="2" borderId="0" xfId="0" applyFont="1" applyFill="1" applyAlignment="1">
      <alignment horizontal="center" vertical="center" wrapText="1"/>
    </xf>
    <xf numFmtId="1" fontId="11" fillId="2" borderId="0" xfId="0" applyNumberFormat="1" applyFont="1" applyFill="1" applyAlignment="1">
      <alignment horizontal="center" vertical="center" wrapText="1"/>
    </xf>
    <xf numFmtId="1" fontId="7" fillId="2" borderId="0" xfId="0" applyNumberFormat="1" applyFont="1" applyFill="1" applyAlignment="1">
      <alignment vertical="center" wrapText="1"/>
    </xf>
    <xf numFmtId="0" fontId="0" fillId="0" borderId="0" xfId="0" applyBorder="1"/>
    <xf numFmtId="0" fontId="0" fillId="0" borderId="7" xfId="0" applyBorder="1"/>
    <xf numFmtId="0" fontId="0" fillId="0" borderId="0" xfId="0" applyFill="1" applyBorder="1"/>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textRotation="90" wrapText="1"/>
    </xf>
    <xf numFmtId="0" fontId="9" fillId="0" borderId="0" xfId="0" applyFont="1" applyFill="1" applyBorder="1" applyAlignment="1">
      <alignment horizontal="center" vertical="center" textRotation="90" wrapText="1"/>
    </xf>
    <xf numFmtId="0" fontId="9" fillId="0" borderId="0" xfId="0" applyFont="1" applyFill="1" applyBorder="1" applyAlignment="1">
      <alignment horizontal="center" vertical="center" wrapText="1"/>
    </xf>
    <xf numFmtId="0" fontId="17" fillId="0" borderId="0"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11" fillId="0" borderId="0" xfId="0"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0" fontId="0" fillId="0" borderId="0" xfId="0" applyFill="1" applyAlignment="1">
      <alignment vertical="center" wrapText="1"/>
    </xf>
    <xf numFmtId="0" fontId="0" fillId="0" borderId="0" xfId="0" applyFill="1"/>
    <xf numFmtId="0" fontId="5" fillId="3"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center" textRotation="90" wrapText="1"/>
    </xf>
    <xf numFmtId="0" fontId="13" fillId="2" borderId="0" xfId="0" applyFont="1" applyFill="1" applyBorder="1" applyAlignment="1">
      <alignment horizontal="center" vertical="center" textRotation="90" wrapText="1"/>
    </xf>
    <xf numFmtId="0" fontId="7" fillId="2" borderId="0" xfId="0" applyFont="1" applyFill="1" applyBorder="1" applyAlignment="1">
      <alignment horizontal="justify" vertical="center" wrapText="1"/>
    </xf>
    <xf numFmtId="0" fontId="9" fillId="2" borderId="0" xfId="0" applyFont="1" applyFill="1" applyBorder="1" applyAlignment="1">
      <alignment horizontal="center" vertical="center" wrapText="1"/>
    </xf>
    <xf numFmtId="0" fontId="8" fillId="2" borderId="0" xfId="0" applyFont="1" applyFill="1" applyBorder="1" applyAlignment="1">
      <alignment horizontal="center" vertical="center" textRotation="90" wrapText="1"/>
    </xf>
    <xf numFmtId="0" fontId="11" fillId="2" borderId="0" xfId="0" applyFont="1" applyFill="1" applyBorder="1" applyAlignment="1">
      <alignment horizontal="center" vertical="center" wrapText="1"/>
    </xf>
    <xf numFmtId="0" fontId="7" fillId="2" borderId="0" xfId="0" applyFont="1" applyFill="1" applyBorder="1" applyAlignment="1">
      <alignment vertical="center" wrapText="1"/>
    </xf>
    <xf numFmtId="1" fontId="7" fillId="2" borderId="0" xfId="0" applyNumberFormat="1" applyFont="1" applyFill="1" applyBorder="1" applyAlignment="1">
      <alignment vertical="center" wrapText="1"/>
    </xf>
    <xf numFmtId="0" fontId="12" fillId="2" borderId="0" xfId="0" applyFont="1" applyFill="1" applyBorder="1" applyAlignment="1">
      <alignment horizontal="justify" vertical="center" wrapText="1"/>
    </xf>
    <xf numFmtId="1" fontId="7" fillId="2" borderId="0" xfId="1" applyNumberFormat="1" applyFont="1" applyFill="1" applyBorder="1" applyAlignment="1">
      <alignment horizontal="center" vertical="center"/>
    </xf>
    <xf numFmtId="1" fontId="7" fillId="2" borderId="0" xfId="0" applyNumberFormat="1" applyFont="1" applyFill="1" applyBorder="1" applyAlignment="1">
      <alignment horizontal="center" vertical="center" wrapText="1"/>
    </xf>
    <xf numFmtId="0" fontId="0" fillId="2" borderId="0" xfId="0" applyFill="1" applyBorder="1"/>
    <xf numFmtId="0" fontId="5" fillId="3" borderId="4" xfId="0" applyFont="1" applyFill="1" applyBorder="1" applyAlignment="1">
      <alignment horizontal="center" vertical="center" wrapText="1"/>
    </xf>
    <xf numFmtId="0" fontId="17" fillId="2" borderId="0" xfId="0" applyFont="1" applyFill="1" applyBorder="1" applyAlignment="1">
      <alignment horizontal="justify" vertical="center" wrapText="1"/>
    </xf>
    <xf numFmtId="0" fontId="9" fillId="0" borderId="0" xfId="0" applyFont="1" applyBorder="1" applyAlignment="1">
      <alignment horizontal="center" vertical="center" wrapText="1"/>
    </xf>
    <xf numFmtId="0" fontId="9" fillId="2" borderId="0" xfId="0" applyFont="1" applyFill="1" applyBorder="1" applyAlignment="1">
      <alignment horizontal="center" vertical="center" textRotation="90" wrapText="1"/>
    </xf>
    <xf numFmtId="0" fontId="9" fillId="2" borderId="0" xfId="0" applyFont="1" applyFill="1" applyBorder="1" applyAlignment="1">
      <alignment horizontal="justify" vertical="center" wrapText="1"/>
    </xf>
    <xf numFmtId="0" fontId="6" fillId="2"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0" fillId="2" borderId="0" xfId="0" applyFill="1" applyAlignment="1"/>
    <xf numFmtId="0" fontId="0" fillId="0" borderId="0" xfId="0" applyAlignment="1"/>
    <xf numFmtId="0" fontId="0" fillId="2" borderId="0" xfId="0" applyFill="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8" fillId="2" borderId="0" xfId="0" applyFont="1" applyFill="1" applyBorder="1" applyAlignment="1">
      <alignment horizontal="justify" vertical="center" wrapText="1"/>
    </xf>
    <xf numFmtId="1" fontId="11" fillId="2" borderId="0" xfId="1" applyNumberFormat="1" applyFont="1" applyFill="1" applyBorder="1" applyAlignment="1">
      <alignment horizontal="center" vertical="center" wrapText="1"/>
    </xf>
    <xf numFmtId="0" fontId="0" fillId="2" borderId="0" xfId="0" applyFill="1" applyBorder="1" applyAlignment="1">
      <alignment vertical="center" wrapText="1"/>
    </xf>
    <xf numFmtId="1" fontId="7" fillId="2" borderId="0" xfId="0" applyNumberFormat="1"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0" fillId="0" borderId="1" xfId="0" applyBorder="1"/>
    <xf numFmtId="0" fontId="7" fillId="2" borderId="0" xfId="0" applyFont="1" applyFill="1" applyBorder="1" applyAlignment="1">
      <alignment horizontal="center" vertical="center"/>
    </xf>
    <xf numFmtId="0" fontId="21" fillId="0" borderId="0" xfId="0" applyFont="1" applyAlignment="1">
      <alignment horizontal="center" vertical="center" wrapText="1"/>
    </xf>
    <xf numFmtId="0" fontId="18" fillId="2" borderId="0" xfId="0" applyFont="1" applyFill="1" applyBorder="1" applyAlignment="1">
      <alignment horizontal="justify" vertical="center" wrapText="1"/>
    </xf>
    <xf numFmtId="0" fontId="10" fillId="2" borderId="0" xfId="0" applyFont="1" applyFill="1" applyBorder="1" applyAlignment="1">
      <alignment horizontal="center" vertical="center" wrapText="1"/>
    </xf>
    <xf numFmtId="1" fontId="10" fillId="2" borderId="0" xfId="0" applyNumberFormat="1" applyFont="1" applyFill="1" applyBorder="1" applyAlignment="1">
      <alignment horizontal="center" vertical="center" wrapText="1"/>
    </xf>
    <xf numFmtId="1" fontId="9" fillId="2" borderId="0" xfId="0" applyNumberFormat="1" applyFont="1" applyFill="1" applyBorder="1" applyAlignment="1">
      <alignment horizontal="center" vertical="center" wrapText="1"/>
    </xf>
    <xf numFmtId="9" fontId="21" fillId="2" borderId="0" xfId="0" applyNumberFormat="1" applyFont="1" applyFill="1" applyBorder="1" applyAlignment="1">
      <alignment horizontal="center" vertical="center" wrapText="1"/>
    </xf>
    <xf numFmtId="0" fontId="13" fillId="2" borderId="0"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5" xfId="0" applyFont="1" applyFill="1" applyBorder="1" applyAlignment="1">
      <alignment horizontal="justify" vertical="center" wrapText="1"/>
    </xf>
    <xf numFmtId="0" fontId="7" fillId="2" borderId="5" xfId="0" applyFont="1" applyFill="1" applyBorder="1" applyAlignment="1">
      <alignment horizontal="center" vertical="center" wrapText="1"/>
    </xf>
    <xf numFmtId="1" fontId="11" fillId="2" borderId="5"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1" fontId="11"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wrapText="1"/>
    </xf>
    <xf numFmtId="1" fontId="11" fillId="2" borderId="0" xfId="0" applyNumberFormat="1" applyFont="1" applyFill="1" applyBorder="1" applyAlignment="1">
      <alignment horizontal="center" vertical="center"/>
    </xf>
    <xf numFmtId="3" fontId="11" fillId="2"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xf>
    <xf numFmtId="0" fontId="3" fillId="2" borderId="0" xfId="0" applyFont="1" applyFill="1" applyAlignment="1">
      <alignment vertical="center"/>
    </xf>
    <xf numFmtId="0" fontId="20" fillId="2" borderId="1" xfId="0" applyFont="1" applyFill="1" applyBorder="1" applyAlignment="1">
      <alignment horizontal="justify" vertical="center" wrapText="1"/>
    </xf>
    <xf numFmtId="10" fontId="11" fillId="2" borderId="1" xfId="0"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wrapText="1"/>
    </xf>
    <xf numFmtId="0" fontId="20" fillId="2" borderId="5" xfId="0" applyFont="1" applyFill="1" applyBorder="1" applyAlignment="1">
      <alignment horizontal="justify" vertical="center" wrapText="1"/>
    </xf>
    <xf numFmtId="9" fontId="7"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3" fillId="2" borderId="1" xfId="0" applyFont="1" applyFill="1" applyBorder="1" applyAlignment="1">
      <alignment horizontal="justify" vertical="center" wrapText="1"/>
    </xf>
    <xf numFmtId="0" fontId="7" fillId="2" borderId="1" xfId="0" applyFont="1" applyFill="1" applyBorder="1" applyAlignment="1">
      <alignment horizontal="justify" vertical="center" wrapText="1"/>
    </xf>
    <xf numFmtId="1" fontId="11" fillId="2" borderId="1" xfId="1" applyNumberFormat="1" applyFont="1" applyFill="1" applyBorder="1" applyAlignment="1">
      <alignment horizontal="center" vertical="center" wrapText="1"/>
    </xf>
    <xf numFmtId="0" fontId="13" fillId="2" borderId="5" xfId="0" applyFont="1" applyFill="1" applyBorder="1" applyAlignment="1">
      <alignment horizontal="center" vertical="center" wrapText="1"/>
    </xf>
    <xf numFmtId="0" fontId="17" fillId="2" borderId="1" xfId="0" applyFont="1" applyFill="1" applyBorder="1" applyAlignment="1">
      <alignment horizontal="justify" vertical="center" wrapText="1"/>
    </xf>
    <xf numFmtId="0" fontId="7" fillId="2" borderId="1" xfId="0" applyFont="1" applyFill="1" applyBorder="1" applyAlignment="1">
      <alignment vertical="center" wrapText="1"/>
    </xf>
    <xf numFmtId="0" fontId="7" fillId="2" borderId="6" xfId="0" applyFont="1" applyFill="1" applyBorder="1" applyAlignment="1">
      <alignment horizontal="justify" vertical="center" wrapText="1"/>
    </xf>
    <xf numFmtId="0" fontId="9" fillId="2" borderId="1" xfId="0" applyFont="1" applyFill="1" applyBorder="1" applyAlignment="1">
      <alignment vertical="center" wrapText="1"/>
    </xf>
    <xf numFmtId="1" fontId="11" fillId="2" borderId="1" xfId="0" applyNumberFormat="1" applyFont="1" applyFill="1" applyBorder="1" applyAlignment="1">
      <alignment horizontal="center" vertical="center"/>
    </xf>
    <xf numFmtId="1"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textRotation="90" wrapText="1"/>
    </xf>
    <xf numFmtId="0" fontId="9" fillId="2" borderId="1" xfId="0" applyFont="1" applyFill="1" applyBorder="1" applyAlignment="1">
      <alignment horizontal="center" vertical="center" textRotation="90"/>
    </xf>
    <xf numFmtId="0" fontId="19" fillId="2" borderId="5"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11" fillId="2" borderId="5" xfId="0" applyFont="1" applyFill="1" applyBorder="1" applyAlignment="1">
      <alignment horizontal="center" vertical="center" wrapText="1"/>
    </xf>
    <xf numFmtId="0" fontId="17" fillId="2" borderId="5" xfId="0" applyFont="1" applyFill="1" applyBorder="1" applyAlignment="1">
      <alignment horizontal="justify" vertical="center" wrapText="1"/>
    </xf>
    <xf numFmtId="1" fontId="7" fillId="2" borderId="5" xfId="0" applyNumberFormat="1" applyFont="1" applyFill="1" applyBorder="1" applyAlignment="1">
      <alignment horizontal="center" vertical="center"/>
    </xf>
    <xf numFmtId="0" fontId="13" fillId="2" borderId="6" xfId="0" applyFont="1" applyFill="1" applyBorder="1" applyAlignment="1">
      <alignment horizontal="justify" vertical="center" wrapText="1"/>
    </xf>
    <xf numFmtId="0" fontId="16" fillId="2" borderId="1" xfId="0" applyFont="1" applyFill="1" applyBorder="1" applyAlignment="1">
      <alignment horizontal="justify" vertical="center" wrapText="1"/>
    </xf>
    <xf numFmtId="0" fontId="22" fillId="4" borderId="1" xfId="0" applyFont="1" applyFill="1" applyBorder="1" applyAlignment="1">
      <alignment horizontal="justify" vertical="center" wrapText="1"/>
    </xf>
    <xf numFmtId="0" fontId="8" fillId="4" borderId="1" xfId="0" applyFont="1" applyFill="1" applyBorder="1" applyAlignment="1">
      <alignment horizontal="justify" vertical="center" wrapText="1"/>
    </xf>
    <xf numFmtId="0" fontId="7"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164" fontId="11" fillId="4" borderId="1" xfId="0" applyNumberFormat="1" applyFont="1" applyFill="1" applyBorder="1" applyAlignment="1">
      <alignment horizontal="center" vertical="center" wrapText="1"/>
    </xf>
    <xf numFmtId="164" fontId="7" fillId="4" borderId="1" xfId="0" applyNumberFormat="1" applyFont="1" applyFill="1" applyBorder="1" applyAlignment="1">
      <alignment horizontal="center" vertical="center" wrapText="1"/>
    </xf>
    <xf numFmtId="0" fontId="20" fillId="4" borderId="1" xfId="0" applyFont="1" applyFill="1" applyBorder="1" applyAlignment="1">
      <alignment horizontal="justify" vertical="center" wrapText="1"/>
    </xf>
    <xf numFmtId="0" fontId="20" fillId="4" borderId="5" xfId="0" applyFont="1" applyFill="1" applyBorder="1" applyAlignment="1">
      <alignment horizontal="justify" vertical="center" wrapText="1"/>
    </xf>
    <xf numFmtId="0" fontId="7" fillId="4" borderId="1" xfId="0" applyFont="1" applyFill="1" applyBorder="1" applyAlignment="1">
      <alignment horizontal="justify" vertical="center" wrapText="1"/>
    </xf>
    <xf numFmtId="1" fontId="7"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0" fontId="17" fillId="4" borderId="6" xfId="0" applyFont="1" applyFill="1" applyBorder="1" applyAlignment="1">
      <alignment horizontal="justify" vertical="center" wrapText="1"/>
    </xf>
    <xf numFmtId="0" fontId="17" fillId="4" borderId="1" xfId="0" applyFont="1" applyFill="1" applyBorder="1" applyAlignment="1">
      <alignment horizontal="justify" vertical="center" wrapText="1"/>
    </xf>
    <xf numFmtId="0" fontId="7" fillId="4" borderId="1" xfId="0" applyFont="1" applyFill="1" applyBorder="1" applyAlignment="1">
      <alignment vertical="center" wrapText="1"/>
    </xf>
    <xf numFmtId="0" fontId="8" fillId="4" borderId="1" xfId="0" applyFont="1" applyFill="1" applyBorder="1" applyAlignment="1">
      <alignment horizontal="center" vertical="center" wrapText="1"/>
    </xf>
    <xf numFmtId="1" fontId="11" fillId="4" borderId="1" xfId="0" applyNumberFormat="1" applyFont="1" applyFill="1" applyBorder="1" applyAlignment="1">
      <alignment horizontal="center" vertical="center"/>
    </xf>
    <xf numFmtId="9" fontId="11" fillId="4" borderId="1" xfId="0" applyNumberFormat="1" applyFont="1" applyFill="1" applyBorder="1" applyAlignment="1">
      <alignment horizontal="center" vertical="center" wrapText="1"/>
    </xf>
    <xf numFmtId="0" fontId="12" fillId="4" borderId="1" xfId="0" applyFont="1" applyFill="1" applyBorder="1" applyAlignment="1">
      <alignment horizontal="justify" vertical="center" wrapText="1"/>
    </xf>
    <xf numFmtId="1" fontId="7" fillId="4" borderId="1" xfId="0" applyNumberFormat="1" applyFont="1" applyFill="1" applyBorder="1" applyAlignment="1">
      <alignment horizontal="center" vertical="center"/>
    </xf>
    <xf numFmtId="0" fontId="19" fillId="4" borderId="1" xfId="0" applyFont="1" applyFill="1" applyBorder="1" applyAlignment="1">
      <alignment horizontal="justify" vertical="center" wrapText="1"/>
    </xf>
    <xf numFmtId="1" fontId="11" fillId="4" borderId="1" xfId="1" applyNumberFormat="1" applyFont="1" applyFill="1" applyBorder="1" applyAlignment="1">
      <alignment horizontal="center" vertical="center" wrapText="1"/>
    </xf>
    <xf numFmtId="0" fontId="23" fillId="4" borderId="1" xfId="0" applyFont="1" applyFill="1" applyBorder="1" applyAlignment="1">
      <alignment horizontal="justify" vertical="center" wrapText="1"/>
    </xf>
    <xf numFmtId="0" fontId="11" fillId="4" borderId="1" xfId="0" applyFont="1" applyFill="1" applyBorder="1" applyAlignment="1">
      <alignment horizontal="center" vertical="center"/>
    </xf>
    <xf numFmtId="0" fontId="16" fillId="4"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1" fontId="7"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9" fontId="7" fillId="4" borderId="1" xfId="0" applyNumberFormat="1" applyFont="1" applyFill="1" applyBorder="1" applyAlignment="1">
      <alignment horizontal="center" vertical="center" wrapText="1"/>
    </xf>
    <xf numFmtId="0" fontId="13" fillId="4" borderId="1" xfId="0" applyFont="1" applyFill="1" applyBorder="1" applyAlignment="1">
      <alignment horizontal="justify" vertical="center" wrapText="1"/>
    </xf>
    <xf numFmtId="1" fontId="7" fillId="2" borderId="5"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1" fontId="9" fillId="4" borderId="1" xfId="0" applyNumberFormat="1" applyFont="1" applyFill="1" applyBorder="1" applyAlignment="1">
      <alignment horizontal="center" vertical="center" wrapText="1"/>
    </xf>
    <xf numFmtId="1" fontId="11" fillId="4" borderId="1" xfId="0"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8" fillId="4" borderId="5" xfId="0" applyFont="1" applyFill="1" applyBorder="1" applyAlignment="1">
      <alignment horizontal="justify" vertical="center" wrapText="1"/>
    </xf>
    <xf numFmtId="1" fontId="7" fillId="2" borderId="1" xfId="0" applyNumberFormat="1" applyFont="1" applyFill="1" applyBorder="1" applyAlignment="1">
      <alignment horizontal="center" vertical="center" wrapText="1"/>
    </xf>
    <xf numFmtId="1" fontId="7" fillId="4"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4" borderId="1" xfId="0" applyFont="1" applyFill="1" applyBorder="1" applyAlignment="1">
      <alignment horizontal="center" vertical="center" wrapText="1"/>
    </xf>
    <xf numFmtId="9" fontId="7" fillId="4" borderId="1" xfId="0"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10" fontId="8" fillId="4" borderId="1" xfId="0" applyNumberFormat="1" applyFont="1" applyFill="1" applyBorder="1" applyAlignment="1">
      <alignment horizontal="center" vertical="center" wrapText="1"/>
    </xf>
    <xf numFmtId="10" fontId="7" fillId="4" borderId="1" xfId="0" applyNumberFormat="1" applyFont="1" applyFill="1" applyBorder="1" applyAlignment="1">
      <alignment horizontal="center" vertical="center" wrapText="1"/>
    </xf>
    <xf numFmtId="10" fontId="8" fillId="4" borderId="1" xfId="0" applyNumberFormat="1" applyFont="1" applyFill="1" applyBorder="1" applyAlignment="1">
      <alignment horizontal="justify" vertical="center" wrapText="1"/>
    </xf>
    <xf numFmtId="0" fontId="20" fillId="2" borderId="5" xfId="0" applyFont="1" applyFill="1" applyBorder="1" applyAlignment="1">
      <alignment horizontal="center" vertical="center" wrapText="1"/>
    </xf>
    <xf numFmtId="10" fontId="20" fillId="2" borderId="5" xfId="0" applyNumberFormat="1" applyFont="1" applyFill="1" applyBorder="1" applyAlignment="1">
      <alignment horizontal="justify" vertical="center" wrapText="1"/>
    </xf>
    <xf numFmtId="0" fontId="7" fillId="2" borderId="4" xfId="0" applyFont="1" applyFill="1" applyBorder="1" applyAlignment="1">
      <alignment vertical="center" textRotation="90" wrapText="1"/>
    </xf>
    <xf numFmtId="0" fontId="7" fillId="2" borderId="8" xfId="0" applyFont="1" applyFill="1" applyBorder="1" applyAlignment="1">
      <alignment vertical="center" textRotation="90" wrapText="1"/>
    </xf>
    <xf numFmtId="0" fontId="7" fillId="2" borderId="5" xfId="0" applyFont="1" applyFill="1" applyBorder="1" applyAlignment="1">
      <alignment vertical="center" textRotation="90" wrapText="1"/>
    </xf>
    <xf numFmtId="0" fontId="7" fillId="2" borderId="4" xfId="0" applyFont="1" applyFill="1" applyBorder="1" applyAlignment="1">
      <alignment vertical="center" wrapText="1"/>
    </xf>
    <xf numFmtId="0" fontId="7" fillId="2" borderId="8" xfId="0" applyFont="1" applyFill="1" applyBorder="1" applyAlignment="1">
      <alignment vertical="center" wrapText="1"/>
    </xf>
    <xf numFmtId="0" fontId="7" fillId="2" borderId="5" xfId="0" applyFont="1" applyFill="1" applyBorder="1" applyAlignment="1">
      <alignment vertical="center" wrapText="1"/>
    </xf>
    <xf numFmtId="0" fontId="13" fillId="2" borderId="1" xfId="0" applyFont="1" applyFill="1" applyBorder="1" applyAlignment="1">
      <alignment horizontal="justify" vertical="center" wrapText="1"/>
    </xf>
    <xf numFmtId="0" fontId="9" fillId="4" borderId="1" xfId="0" applyFont="1" applyFill="1" applyBorder="1" applyAlignment="1">
      <alignment horizontal="justify" vertical="center" wrapText="1"/>
    </xf>
    <xf numFmtId="0" fontId="7" fillId="2" borderId="5"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1" fontId="7" fillId="4"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textRotation="90" wrapText="1"/>
    </xf>
    <xf numFmtId="0" fontId="8" fillId="2" borderId="1" xfId="0" applyFont="1" applyFill="1" applyBorder="1" applyAlignment="1">
      <alignment horizontal="center" vertical="center" textRotation="90" wrapText="1"/>
    </xf>
    <xf numFmtId="0" fontId="13" fillId="2" borderId="1" xfId="0" applyFont="1" applyFill="1" applyBorder="1" applyAlignment="1">
      <alignment horizontal="justify" vertical="center" wrapText="1"/>
    </xf>
    <xf numFmtId="0" fontId="7" fillId="4" borderId="1" xfId="0"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8" fillId="2" borderId="5" xfId="0" applyFont="1" applyFill="1" applyBorder="1" applyAlignment="1">
      <alignment horizontal="justify" vertical="center" wrapText="1"/>
    </xf>
    <xf numFmtId="0" fontId="7" fillId="2" borderId="1" xfId="0" applyFont="1" applyFill="1" applyBorder="1" applyAlignment="1">
      <alignment vertical="center" textRotation="90" wrapText="1"/>
    </xf>
    <xf numFmtId="0" fontId="13" fillId="2" borderId="5" xfId="0" applyFont="1" applyFill="1" applyBorder="1" applyAlignment="1">
      <alignment horizontal="justify" vertical="center" wrapText="1"/>
    </xf>
    <xf numFmtId="0" fontId="16" fillId="2" borderId="1" xfId="0" applyFont="1" applyFill="1" applyBorder="1" applyAlignment="1">
      <alignment vertical="center" textRotation="90" wrapText="1"/>
    </xf>
    <xf numFmtId="0" fontId="7" fillId="2" borderId="0" xfId="0" applyFont="1" applyFill="1" applyBorder="1" applyAlignment="1">
      <alignment vertical="center" textRotation="90" wrapText="1"/>
    </xf>
    <xf numFmtId="0" fontId="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3" fillId="2" borderId="1" xfId="0" applyFont="1" applyFill="1" applyBorder="1" applyAlignment="1">
      <alignment horizontal="justify" vertical="center" wrapText="1"/>
    </xf>
    <xf numFmtId="2" fontId="7" fillId="2" borderId="1" xfId="0" applyNumberFormat="1" applyFont="1" applyFill="1" applyBorder="1" applyAlignment="1">
      <alignment horizontal="center" vertical="center" wrapText="1"/>
    </xf>
    <xf numFmtId="1" fontId="7" fillId="4"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1" fontId="9" fillId="4" borderId="1" xfId="0"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10" fontId="7" fillId="4" borderId="1"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64" fontId="7" fillId="4"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10" fontId="11" fillId="4" borderId="1" xfId="0" applyNumberFormat="1" applyFont="1" applyFill="1" applyBorder="1" applyAlignment="1">
      <alignment horizontal="center" vertical="center" wrapText="1"/>
    </xf>
    <xf numFmtId="9" fontId="7" fillId="4" borderId="5" xfId="0" applyNumberFormat="1" applyFont="1" applyFill="1" applyBorder="1" applyAlignment="1">
      <alignment horizontal="center" vertical="center" wrapText="1"/>
    </xf>
    <xf numFmtId="9" fontId="7" fillId="2" borderId="5" xfId="0"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xf>
    <xf numFmtId="0" fontId="7" fillId="4" borderId="1" xfId="0" applyFont="1" applyFill="1" applyBorder="1" applyAlignment="1">
      <alignment horizontal="center" vertical="center"/>
    </xf>
    <xf numFmtId="0" fontId="7" fillId="2" borderId="1" xfId="0" applyFont="1" applyFill="1" applyBorder="1" applyAlignment="1">
      <alignment horizontal="center" vertical="center"/>
    </xf>
    <xf numFmtId="0" fontId="0" fillId="0" borderId="0" xfId="0" applyBorder="1" applyAlignment="1">
      <alignment vertical="center" wrapText="1"/>
    </xf>
    <xf numFmtId="9" fontId="7" fillId="2" borderId="0" xfId="0" applyNumberFormat="1" applyFont="1" applyFill="1" applyBorder="1" applyAlignment="1">
      <alignment horizontal="center" vertical="center" wrapText="1"/>
    </xf>
    <xf numFmtId="164" fontId="7" fillId="4" borderId="1" xfId="0" applyNumberFormat="1" applyFont="1" applyFill="1" applyBorder="1" applyAlignment="1">
      <alignment horizontal="center" vertical="center" wrapText="1"/>
    </xf>
    <xf numFmtId="1" fontId="7" fillId="4" borderId="1" xfId="0" applyNumberFormat="1" applyFont="1" applyFill="1" applyBorder="1" applyAlignment="1">
      <alignment horizontal="center" vertical="center" wrapText="1"/>
    </xf>
    <xf numFmtId="10" fontId="7" fillId="4" borderId="1" xfId="0" applyNumberFormat="1" applyFont="1" applyFill="1" applyBorder="1" applyAlignment="1">
      <alignment horizontal="center" vertical="center" wrapText="1"/>
    </xf>
    <xf numFmtId="164" fontId="7" fillId="4" borderId="1" xfId="0"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10" fontId="7" fillId="4" borderId="1" xfId="0" applyNumberFormat="1" applyFont="1" applyFill="1" applyBorder="1" applyAlignment="1">
      <alignment horizontal="center" vertical="center" wrapText="1"/>
    </xf>
    <xf numFmtId="164" fontId="7" fillId="4" borderId="1" xfId="0" applyNumberFormat="1" applyFont="1" applyFill="1" applyBorder="1" applyAlignment="1">
      <alignment horizontal="center" vertical="center" wrapText="1"/>
    </xf>
    <xf numFmtId="10" fontId="7" fillId="4" borderId="1" xfId="0" applyNumberFormat="1" applyFont="1" applyFill="1" applyBorder="1" applyAlignment="1">
      <alignment horizontal="center" vertical="center" wrapText="1"/>
    </xf>
    <xf numFmtId="10" fontId="7" fillId="4" borderId="1" xfId="0" applyNumberFormat="1" applyFont="1" applyFill="1" applyBorder="1" applyAlignment="1">
      <alignment horizontal="center" vertical="center" wrapText="1"/>
    </xf>
    <xf numFmtId="10" fontId="24" fillId="2" borderId="5" xfId="0" applyNumberFormat="1" applyFont="1" applyFill="1" applyBorder="1" applyAlignment="1">
      <alignment horizontal="justify" vertical="center" wrapText="1"/>
    </xf>
    <xf numFmtId="1" fontId="7"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2" borderId="4" xfId="0" applyFont="1" applyFill="1" applyBorder="1" applyAlignment="1">
      <alignment horizontal="center" vertical="center" textRotation="90" wrapText="1"/>
    </xf>
    <xf numFmtId="0" fontId="8" fillId="2" borderId="8" xfId="0" applyFont="1" applyFill="1" applyBorder="1" applyAlignment="1">
      <alignment horizontal="center" vertical="center" textRotation="90" wrapText="1"/>
    </xf>
    <xf numFmtId="0" fontId="8" fillId="2" borderId="5" xfId="0" applyFont="1" applyFill="1" applyBorder="1" applyAlignment="1">
      <alignment horizontal="center" vertical="center" textRotation="90" wrapText="1"/>
    </xf>
    <xf numFmtId="1" fontId="7" fillId="4"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textRotation="90" wrapText="1"/>
    </xf>
    <xf numFmtId="0" fontId="5" fillId="3" borderId="4"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3" fillId="2" borderId="0" xfId="0" applyFont="1" applyFill="1" applyAlignment="1">
      <alignment horizontal="center" vertical="center"/>
    </xf>
    <xf numFmtId="0" fontId="3" fillId="2" borderId="7" xfId="0" applyFont="1" applyFill="1" applyBorder="1" applyAlignment="1">
      <alignment horizontal="center" vertical="center"/>
    </xf>
    <xf numFmtId="0" fontId="9" fillId="2" borderId="4" xfId="0" applyFont="1" applyFill="1" applyBorder="1" applyAlignment="1">
      <alignment horizontal="center" vertical="center" textRotation="90" wrapText="1"/>
    </xf>
    <xf numFmtId="0" fontId="9" fillId="2" borderId="5" xfId="0" applyFont="1" applyFill="1" applyBorder="1" applyAlignment="1">
      <alignment horizontal="center" vertical="center" textRotation="90"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9" fillId="2" borderId="1" xfId="0" applyFont="1" applyFill="1" applyBorder="1" applyAlignment="1">
      <alignment horizontal="center" vertical="center" textRotation="90" wrapText="1"/>
    </xf>
    <xf numFmtId="1" fontId="9" fillId="4" borderId="1" xfId="0" applyNumberFormat="1" applyFont="1" applyFill="1" applyBorder="1" applyAlignment="1">
      <alignment horizontal="center" vertical="center" wrapText="1"/>
    </xf>
    <xf numFmtId="1" fontId="7" fillId="4" borderId="2" xfId="0" applyNumberFormat="1" applyFont="1" applyFill="1" applyBorder="1" applyAlignment="1">
      <alignment horizontal="center" vertical="center" wrapText="1"/>
    </xf>
    <xf numFmtId="1" fontId="7" fillId="4" borderId="3" xfId="0" applyNumberFormat="1" applyFont="1" applyFill="1" applyBorder="1" applyAlignment="1">
      <alignment horizontal="center" vertical="center" wrapText="1"/>
    </xf>
    <xf numFmtId="1" fontId="7" fillId="4" borderId="6" xfId="0" applyNumberFormat="1" applyFont="1" applyFill="1" applyBorder="1" applyAlignment="1">
      <alignment horizontal="center" vertical="center" wrapText="1"/>
    </xf>
    <xf numFmtId="1" fontId="7" fillId="2" borderId="10" xfId="0" applyNumberFormat="1" applyFont="1" applyFill="1" applyBorder="1" applyAlignment="1">
      <alignment horizontal="center" vertical="center" wrapText="1"/>
    </xf>
    <xf numFmtId="1" fontId="7" fillId="2" borderId="7" xfId="0" applyNumberFormat="1" applyFont="1" applyFill="1" applyBorder="1" applyAlignment="1">
      <alignment horizontal="center" vertical="center" wrapText="1"/>
    </xf>
    <xf numFmtId="1" fontId="7" fillId="2" borderId="11" xfId="0" applyNumberFormat="1" applyFont="1" applyFill="1" applyBorder="1" applyAlignment="1">
      <alignment horizontal="center" vertical="center" wrapText="1"/>
    </xf>
    <xf numFmtId="10" fontId="7" fillId="4" borderId="1" xfId="0" applyNumberFormat="1" applyFont="1" applyFill="1" applyBorder="1" applyAlignment="1">
      <alignment horizontal="center" vertical="center" wrapText="1"/>
    </xf>
    <xf numFmtId="0" fontId="7" fillId="2" borderId="4" xfId="0" applyFont="1" applyFill="1" applyBorder="1" applyAlignment="1">
      <alignment horizontal="center" vertical="center" textRotation="90" wrapText="1"/>
    </xf>
    <xf numFmtId="0" fontId="7" fillId="2" borderId="8" xfId="0" applyFont="1" applyFill="1" applyBorder="1" applyAlignment="1">
      <alignment horizontal="center" vertical="center" textRotation="90" wrapText="1"/>
    </xf>
    <xf numFmtId="0" fontId="7" fillId="2" borderId="5" xfId="0" applyFont="1" applyFill="1" applyBorder="1" applyAlignment="1">
      <alignment horizontal="center" vertical="center" textRotation="90" wrapText="1"/>
    </xf>
    <xf numFmtId="0" fontId="8" fillId="2" borderId="1" xfId="0" applyFont="1" applyFill="1" applyBorder="1" applyAlignment="1">
      <alignment horizontal="center" vertical="center" textRotation="90" wrapText="1"/>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textRotation="90" wrapText="1"/>
    </xf>
    <xf numFmtId="0" fontId="9" fillId="2" borderId="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0" fillId="2" borderId="0" xfId="0" applyFill="1" applyAlignment="1">
      <alignment horizontal="center"/>
    </xf>
    <xf numFmtId="0" fontId="0" fillId="2" borderId="7" xfId="0" applyFill="1" applyBorder="1" applyAlignment="1">
      <alignment horizontal="center"/>
    </xf>
    <xf numFmtId="0" fontId="13" fillId="2" borderId="1" xfId="0" applyFont="1" applyFill="1" applyBorder="1" applyAlignment="1">
      <alignment horizontal="center" vertical="center" wrapText="1"/>
    </xf>
    <xf numFmtId="10" fontId="20" fillId="2" borderId="2" xfId="0" applyNumberFormat="1" applyFont="1" applyFill="1" applyBorder="1" applyAlignment="1">
      <alignment horizontal="center" vertical="center" wrapText="1"/>
    </xf>
    <xf numFmtId="10" fontId="20" fillId="2" borderId="3" xfId="0" applyNumberFormat="1" applyFont="1" applyFill="1" applyBorder="1" applyAlignment="1">
      <alignment horizontal="center" vertical="center" wrapText="1"/>
    </xf>
    <xf numFmtId="10" fontId="20" fillId="2" borderId="6" xfId="0" applyNumberFormat="1" applyFont="1" applyFill="1" applyBorder="1" applyAlignment="1">
      <alignment horizontal="center" vertical="center" wrapText="1"/>
    </xf>
    <xf numFmtId="0" fontId="13" fillId="2" borderId="1" xfId="0" applyFont="1" applyFill="1" applyBorder="1" applyAlignment="1">
      <alignment horizontal="justify" vertical="center" wrapText="1"/>
    </xf>
    <xf numFmtId="2" fontId="7" fillId="2" borderId="2" xfId="0" applyNumberFormat="1" applyFont="1" applyFill="1" applyBorder="1" applyAlignment="1">
      <alignment horizontal="center" vertical="center" wrapText="1"/>
    </xf>
    <xf numFmtId="2" fontId="7" fillId="2" borderId="3" xfId="0" applyNumberFormat="1" applyFont="1" applyFill="1" applyBorder="1" applyAlignment="1">
      <alignment horizontal="center" vertical="center" wrapText="1"/>
    </xf>
    <xf numFmtId="2" fontId="7" fillId="2" borderId="6" xfId="0"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4" xfId="0" applyFont="1" applyFill="1" applyBorder="1" applyAlignment="1">
      <alignment horizontal="justify" vertical="center" wrapText="1"/>
    </xf>
    <xf numFmtId="0" fontId="8" fillId="2" borderId="5" xfId="0" applyFont="1" applyFill="1" applyBorder="1" applyAlignment="1">
      <alignment horizontal="justify" vertical="center" wrapText="1"/>
    </xf>
    <xf numFmtId="1" fontId="11" fillId="2" borderId="1"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9" fillId="2" borderId="1" xfId="0" applyFont="1" applyFill="1" applyBorder="1" applyAlignment="1">
      <alignment horizontal="center" vertical="center" textRotation="90"/>
    </xf>
    <xf numFmtId="164" fontId="7" fillId="4" borderId="2" xfId="0" applyNumberFormat="1" applyFont="1" applyFill="1" applyBorder="1" applyAlignment="1">
      <alignment horizontal="center" vertical="center" wrapText="1"/>
    </xf>
    <xf numFmtId="164" fontId="7" fillId="4" borderId="3" xfId="0" applyNumberFormat="1" applyFont="1" applyFill="1" applyBorder="1" applyAlignment="1">
      <alignment horizontal="center" vertical="center" wrapText="1"/>
    </xf>
    <xf numFmtId="164" fontId="7" fillId="4" borderId="6" xfId="0" applyNumberFormat="1" applyFont="1" applyFill="1" applyBorder="1" applyAlignment="1">
      <alignment horizontal="center" vertical="center" wrapText="1"/>
    </xf>
    <xf numFmtId="9" fontId="7" fillId="2" borderId="4" xfId="0" applyNumberFormat="1" applyFont="1" applyFill="1" applyBorder="1" applyAlignment="1">
      <alignment horizontal="center" vertical="center" wrapText="1"/>
    </xf>
    <xf numFmtId="9" fontId="7" fillId="2" borderId="5"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 fontId="7" fillId="2" borderId="2" xfId="0" applyNumberFormat="1" applyFont="1" applyFill="1" applyBorder="1" applyAlignment="1">
      <alignment horizontal="center" vertical="center" wrapText="1"/>
    </xf>
    <xf numFmtId="1" fontId="7" fillId="2" borderId="3" xfId="0" applyNumberFormat="1" applyFont="1" applyFill="1" applyBorder="1" applyAlignment="1">
      <alignment horizontal="center" vertical="center" wrapText="1"/>
    </xf>
    <xf numFmtId="1" fontId="7" fillId="2" borderId="6" xfId="0" applyNumberFormat="1" applyFont="1" applyFill="1" applyBorder="1" applyAlignment="1">
      <alignment horizontal="center" vertical="center" wrapText="1"/>
    </xf>
    <xf numFmtId="0" fontId="0" fillId="2" borderId="0" xfId="0" applyFill="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4" fillId="2" borderId="0" xfId="0" applyFont="1" applyFill="1" applyAlignment="1">
      <alignment horizontal="center" vertical="center" wrapText="1"/>
    </xf>
    <xf numFmtId="0" fontId="21" fillId="0" borderId="0" xfId="0" applyFont="1" applyAlignment="1">
      <alignment horizontal="center"/>
    </xf>
    <xf numFmtId="0" fontId="3" fillId="2" borderId="0" xfId="0" applyFont="1" applyFill="1" applyBorder="1" applyAlignment="1">
      <alignment horizontal="center" vertical="center"/>
    </xf>
    <xf numFmtId="164" fontId="7" fillId="4" borderId="1" xfId="0"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6" xfId="0" applyFont="1" applyFill="1" applyBorder="1" applyAlignment="1">
      <alignment horizontal="center" vertical="center" wrapText="1"/>
    </xf>
    <xf numFmtId="10" fontId="8" fillId="4" borderId="1"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xdr:row>
      <xdr:rowOff>142875</xdr:rowOff>
    </xdr:from>
    <xdr:to>
      <xdr:col>3</xdr:col>
      <xdr:colOff>561975</xdr:colOff>
      <xdr:row>2</xdr:row>
      <xdr:rowOff>95250</xdr:rowOff>
    </xdr:to>
    <xdr:pic>
      <xdr:nvPicPr>
        <xdr:cNvPr id="8" name="2 Imagen">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952500" y="142875"/>
          <a:ext cx="2117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476250</xdr:colOff>
      <xdr:row>68</xdr:row>
      <xdr:rowOff>0</xdr:rowOff>
    </xdr:from>
    <xdr:to>
      <xdr:col>3</xdr:col>
      <xdr:colOff>752475</xdr:colOff>
      <xdr:row>68</xdr:row>
      <xdr:rowOff>0</xdr:rowOff>
    </xdr:to>
    <xdr:pic>
      <xdr:nvPicPr>
        <xdr:cNvPr id="10" name="2 Imagen">
          <a:extLst>
            <a:ext uri="{FF2B5EF4-FFF2-40B4-BE49-F238E27FC236}">
              <a16:creationId xmlns:a16="http://schemas.microsoft.com/office/drawing/2014/main" xmlns=""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1238250" y="46910625"/>
          <a:ext cx="2600325"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476250</xdr:colOff>
      <xdr:row>133</xdr:row>
      <xdr:rowOff>0</xdr:rowOff>
    </xdr:from>
    <xdr:to>
      <xdr:col>3</xdr:col>
      <xdr:colOff>752475</xdr:colOff>
      <xdr:row>133</xdr:row>
      <xdr:rowOff>0</xdr:rowOff>
    </xdr:to>
    <xdr:pic>
      <xdr:nvPicPr>
        <xdr:cNvPr id="11" name="2 Imagen">
          <a:extLst>
            <a:ext uri="{FF2B5EF4-FFF2-40B4-BE49-F238E27FC236}">
              <a16:creationId xmlns:a16="http://schemas.microsoft.com/office/drawing/2014/main" xmlns=""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1238250" y="94488000"/>
          <a:ext cx="2600325"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127000</xdr:colOff>
      <xdr:row>30</xdr:row>
      <xdr:rowOff>333375</xdr:rowOff>
    </xdr:from>
    <xdr:ext cx="2085975" cy="1008062"/>
    <xdr:pic>
      <xdr:nvPicPr>
        <xdr:cNvPr id="32" name="2 Imagen">
          <a:extLst>
            <a:ext uri="{FF2B5EF4-FFF2-40B4-BE49-F238E27FC236}">
              <a16:creationId xmlns:a16="http://schemas.microsoft.com/office/drawing/2014/main" xmlns="" id="{00000000-0008-0000-0000-00002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889000" y="45720000"/>
          <a:ext cx="2085975" cy="1008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238125</xdr:colOff>
      <xdr:row>38</xdr:row>
      <xdr:rowOff>635000</xdr:rowOff>
    </xdr:from>
    <xdr:ext cx="2085975" cy="1008062"/>
    <xdr:pic>
      <xdr:nvPicPr>
        <xdr:cNvPr id="36" name="2 Imagen">
          <a:extLst>
            <a:ext uri="{FF2B5EF4-FFF2-40B4-BE49-F238E27FC236}">
              <a16:creationId xmlns:a16="http://schemas.microsoft.com/office/drawing/2014/main" xmlns="" id="{00000000-0008-0000-0000-00002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1000125" y="69786500"/>
          <a:ext cx="2085975" cy="1008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682625</xdr:colOff>
      <xdr:row>56</xdr:row>
      <xdr:rowOff>92075</xdr:rowOff>
    </xdr:from>
    <xdr:ext cx="2085975" cy="1008062"/>
    <xdr:pic>
      <xdr:nvPicPr>
        <xdr:cNvPr id="38" name="2 Imagen">
          <a:extLst>
            <a:ext uri="{FF2B5EF4-FFF2-40B4-BE49-F238E27FC236}">
              <a16:creationId xmlns:a16="http://schemas.microsoft.com/office/drawing/2014/main" xmlns="" id="{00000000-0008-0000-00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682625" y="92722700"/>
          <a:ext cx="2085975" cy="1008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71437</xdr:colOff>
      <xdr:row>133</xdr:row>
      <xdr:rowOff>476250</xdr:rowOff>
    </xdr:from>
    <xdr:ext cx="2117725" cy="1000125"/>
    <xdr:pic>
      <xdr:nvPicPr>
        <xdr:cNvPr id="44" name="2 Imagen">
          <a:extLst>
            <a:ext uri="{FF2B5EF4-FFF2-40B4-BE49-F238E27FC236}">
              <a16:creationId xmlns:a16="http://schemas.microsoft.com/office/drawing/2014/main" xmlns="" id="{00000000-0008-0000-0000-00002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857250" y="361521375"/>
          <a:ext cx="2117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116</xdr:row>
      <xdr:rowOff>317500</xdr:rowOff>
    </xdr:from>
    <xdr:ext cx="2101850" cy="1012824"/>
    <xdr:pic>
      <xdr:nvPicPr>
        <xdr:cNvPr id="29" name="2 Imagen">
          <a:extLst>
            <a:ext uri="{FF2B5EF4-FFF2-40B4-BE49-F238E27FC236}">
              <a16:creationId xmlns:a16="http://schemas.microsoft.com/office/drawing/2014/main" xmlns="" id="{00000000-0008-0000-00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1381125" y="182768875"/>
          <a:ext cx="2101850" cy="1012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619125</xdr:colOff>
      <xdr:row>125</xdr:row>
      <xdr:rowOff>55562</xdr:rowOff>
    </xdr:from>
    <xdr:ext cx="2117725" cy="1000125"/>
    <xdr:pic>
      <xdr:nvPicPr>
        <xdr:cNvPr id="30" name="2 Imagen">
          <a:extLst>
            <a:ext uri="{FF2B5EF4-FFF2-40B4-BE49-F238E27FC236}">
              <a16:creationId xmlns:a16="http://schemas.microsoft.com/office/drawing/2014/main" xmlns="" id="{00000000-0008-0000-0000-00002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1905000" y="278638000"/>
          <a:ext cx="2117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134937</xdr:colOff>
      <xdr:row>66</xdr:row>
      <xdr:rowOff>330200</xdr:rowOff>
    </xdr:from>
    <xdr:ext cx="2085975" cy="1008062"/>
    <xdr:pic>
      <xdr:nvPicPr>
        <xdr:cNvPr id="34" name="2 Imagen">
          <a:extLst>
            <a:ext uri="{FF2B5EF4-FFF2-40B4-BE49-F238E27FC236}">
              <a16:creationId xmlns:a16="http://schemas.microsoft.com/office/drawing/2014/main" xmlns="" id="{00000000-0008-0000-0000-00002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896937" y="128965325"/>
          <a:ext cx="2085975" cy="1008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138</xdr:row>
      <xdr:rowOff>47623</xdr:rowOff>
    </xdr:from>
    <xdr:to>
      <xdr:col>7</xdr:col>
      <xdr:colOff>166688</xdr:colOff>
      <xdr:row>138</xdr:row>
      <xdr:rowOff>47623</xdr:rowOff>
    </xdr:to>
    <xdr:cxnSp macro="">
      <xdr:nvCxnSpPr>
        <xdr:cNvPr id="55" name="4 Conector recto"/>
        <xdr:cNvCxnSpPr/>
      </xdr:nvCxnSpPr>
      <xdr:spPr>
        <a:xfrm>
          <a:off x="0" y="278510998"/>
          <a:ext cx="103393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3389311</xdr:colOff>
      <xdr:row>138</xdr:row>
      <xdr:rowOff>-1</xdr:rowOff>
    </xdr:from>
    <xdr:to>
      <xdr:col>22</xdr:col>
      <xdr:colOff>0</xdr:colOff>
      <xdr:row>138</xdr:row>
      <xdr:rowOff>-1</xdr:rowOff>
    </xdr:to>
    <xdr:cxnSp macro="">
      <xdr:nvCxnSpPr>
        <xdr:cNvPr id="59" name="26 Conector recto"/>
        <xdr:cNvCxnSpPr/>
      </xdr:nvCxnSpPr>
      <xdr:spPr>
        <a:xfrm>
          <a:off x="25287286" y="278463374"/>
          <a:ext cx="109267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237150</xdr:colOff>
      <xdr:row>138</xdr:row>
      <xdr:rowOff>300160</xdr:rowOff>
    </xdr:from>
    <xdr:to>
      <xdr:col>6</xdr:col>
      <xdr:colOff>1452563</xdr:colOff>
      <xdr:row>141</xdr:row>
      <xdr:rowOff>324216</xdr:rowOff>
    </xdr:to>
    <xdr:sp macro="" textlink="">
      <xdr:nvSpPr>
        <xdr:cNvPr id="23" name="1 CuadroTexto"/>
        <xdr:cNvSpPr txBox="1"/>
      </xdr:nvSpPr>
      <xdr:spPr>
        <a:xfrm>
          <a:off x="499088" y="368060410"/>
          <a:ext cx="8597288" cy="431030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600" b="1"/>
            <a:t>Salvador Romero Espinosa  </a:t>
          </a:r>
        </a:p>
        <a:p>
          <a:pPr algn="ctr"/>
          <a:r>
            <a:rPr lang="es-MX" sz="3600"/>
            <a:t>Comisionado</a:t>
          </a:r>
          <a:r>
            <a:rPr lang="es-MX" sz="3600" baseline="0"/>
            <a:t> Presidente por Ministerio de Ley del ITEI. </a:t>
          </a:r>
          <a:endParaRPr lang="es-MX" sz="3600"/>
        </a:p>
      </xdr:txBody>
    </xdr:sp>
    <xdr:clientData/>
  </xdr:twoCellAnchor>
  <xdr:twoCellAnchor>
    <xdr:from>
      <xdr:col>11</xdr:col>
      <xdr:colOff>4329236</xdr:colOff>
      <xdr:row>138</xdr:row>
      <xdr:rowOff>633534</xdr:rowOff>
    </xdr:from>
    <xdr:to>
      <xdr:col>20</xdr:col>
      <xdr:colOff>664919</xdr:colOff>
      <xdr:row>142</xdr:row>
      <xdr:rowOff>71437</xdr:rowOff>
    </xdr:to>
    <xdr:sp macro="" textlink="">
      <xdr:nvSpPr>
        <xdr:cNvPr id="24" name="1 CuadroTexto"/>
        <xdr:cNvSpPr txBox="1"/>
      </xdr:nvSpPr>
      <xdr:spPr>
        <a:xfrm>
          <a:off x="26593924" y="368393784"/>
          <a:ext cx="9075370" cy="431946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600" b="1"/>
            <a:t>Pedro</a:t>
          </a:r>
          <a:r>
            <a:rPr lang="es-MX" sz="3600" b="1" baseline="0"/>
            <a:t> Antonio Rosas Hernández </a:t>
          </a:r>
          <a:endParaRPr lang="es-MX" sz="3600" b="1"/>
        </a:p>
        <a:p>
          <a:pPr algn="ctr"/>
          <a:r>
            <a:rPr lang="es-MX" sz="3600"/>
            <a:t>Comisionado</a:t>
          </a:r>
          <a:r>
            <a:rPr lang="es-MX" sz="3600" baseline="0"/>
            <a:t> Ciudadano </a:t>
          </a:r>
          <a:endParaRPr lang="es-MX" sz="3600"/>
        </a:p>
      </xdr:txBody>
    </xdr:sp>
    <xdr:clientData/>
  </xdr:twoCellAnchor>
  <xdr:twoCellAnchor>
    <xdr:from>
      <xdr:col>0</xdr:col>
      <xdr:colOff>0</xdr:colOff>
      <xdr:row>141</xdr:row>
      <xdr:rowOff>0</xdr:rowOff>
    </xdr:from>
    <xdr:to>
      <xdr:col>7</xdr:col>
      <xdr:colOff>166688</xdr:colOff>
      <xdr:row>141</xdr:row>
      <xdr:rowOff>0</xdr:rowOff>
    </xdr:to>
    <xdr:cxnSp macro="">
      <xdr:nvCxnSpPr>
        <xdr:cNvPr id="25" name="4 Conector recto"/>
        <xdr:cNvCxnSpPr/>
      </xdr:nvCxnSpPr>
      <xdr:spPr>
        <a:xfrm>
          <a:off x="0" y="309987462"/>
          <a:ext cx="103657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140</xdr:row>
      <xdr:rowOff>1406770</xdr:rowOff>
    </xdr:from>
    <xdr:to>
      <xdr:col>11</xdr:col>
      <xdr:colOff>694226</xdr:colOff>
      <xdr:row>140</xdr:row>
      <xdr:rowOff>1406770</xdr:rowOff>
    </xdr:to>
    <xdr:cxnSp macro="">
      <xdr:nvCxnSpPr>
        <xdr:cNvPr id="26" name="4 Conector recto"/>
        <xdr:cNvCxnSpPr/>
      </xdr:nvCxnSpPr>
      <xdr:spPr>
        <a:xfrm>
          <a:off x="12250615" y="309958155"/>
          <a:ext cx="103657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3575538</xdr:colOff>
      <xdr:row>140</xdr:row>
      <xdr:rowOff>1260232</xdr:rowOff>
    </xdr:from>
    <xdr:to>
      <xdr:col>23</xdr:col>
      <xdr:colOff>166688</xdr:colOff>
      <xdr:row>140</xdr:row>
      <xdr:rowOff>1260232</xdr:rowOff>
    </xdr:to>
    <xdr:cxnSp macro="">
      <xdr:nvCxnSpPr>
        <xdr:cNvPr id="28" name="4 Conector recto"/>
        <xdr:cNvCxnSpPr/>
      </xdr:nvCxnSpPr>
      <xdr:spPr>
        <a:xfrm>
          <a:off x="25497692" y="309811617"/>
          <a:ext cx="103657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278422</xdr:colOff>
      <xdr:row>141</xdr:row>
      <xdr:rowOff>395654</xdr:rowOff>
    </xdr:from>
    <xdr:to>
      <xdr:col>6</xdr:col>
      <xdr:colOff>1581759</xdr:colOff>
      <xdr:row>148</xdr:row>
      <xdr:rowOff>452438</xdr:rowOff>
    </xdr:to>
    <xdr:sp macro="" textlink="">
      <xdr:nvSpPr>
        <xdr:cNvPr id="31" name="1 CuadroTexto"/>
        <xdr:cNvSpPr txBox="1"/>
      </xdr:nvSpPr>
      <xdr:spPr>
        <a:xfrm>
          <a:off x="278422" y="343629029"/>
          <a:ext cx="9447212" cy="196178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600" b="1"/>
            <a:t>Miguel</a:t>
          </a:r>
          <a:r>
            <a:rPr lang="es-MX" sz="3600" b="1" baseline="0"/>
            <a:t> Ángel Hernández Velázquez </a:t>
          </a:r>
          <a:r>
            <a:rPr lang="es-MX" sz="3600" b="1"/>
            <a:t> </a:t>
          </a:r>
        </a:p>
        <a:p>
          <a:pPr algn="ctr"/>
          <a:r>
            <a:rPr lang="es-MX" sz="3600"/>
            <a:t>Secretario</a:t>
          </a:r>
          <a:r>
            <a:rPr lang="es-MX" sz="3600" baseline="0"/>
            <a:t> Ejecutivo </a:t>
          </a:r>
          <a:endParaRPr lang="es-MX" sz="3600"/>
        </a:p>
      </xdr:txBody>
    </xdr:sp>
    <xdr:clientData/>
  </xdr:twoCellAnchor>
  <xdr:twoCellAnchor>
    <xdr:from>
      <xdr:col>7</xdr:col>
      <xdr:colOff>1935163</xdr:colOff>
      <xdr:row>141</xdr:row>
      <xdr:rowOff>356944</xdr:rowOff>
    </xdr:from>
    <xdr:to>
      <xdr:col>10</xdr:col>
      <xdr:colOff>2095500</xdr:colOff>
      <xdr:row>148</xdr:row>
      <xdr:rowOff>619126</xdr:rowOff>
    </xdr:to>
    <xdr:sp macro="" textlink="">
      <xdr:nvSpPr>
        <xdr:cNvPr id="33" name="1 CuadroTexto"/>
        <xdr:cNvSpPr txBox="1"/>
      </xdr:nvSpPr>
      <xdr:spPr>
        <a:xfrm>
          <a:off x="12984163" y="343590319"/>
          <a:ext cx="8589962" cy="216718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600" b="1"/>
            <a:t>Claudia</a:t>
          </a:r>
          <a:r>
            <a:rPr lang="es-MX" sz="3600" b="1" baseline="0"/>
            <a:t> Patricia Arteaga Arróniz  </a:t>
          </a:r>
          <a:r>
            <a:rPr lang="es-MX" sz="3600" b="1"/>
            <a:t> </a:t>
          </a:r>
        </a:p>
        <a:p>
          <a:pPr algn="ctr"/>
          <a:r>
            <a:rPr lang="es-MX" sz="3600"/>
            <a:t>Coordinador</a:t>
          </a:r>
          <a:r>
            <a:rPr lang="es-MX" sz="3600" baseline="0"/>
            <a:t> General de Planeación y Proyectos Estratégicos </a:t>
          </a:r>
          <a:endParaRPr lang="es-MX" sz="3600"/>
        </a:p>
      </xdr:txBody>
    </xdr:sp>
    <xdr:clientData/>
  </xdr:twoCellAnchor>
  <xdr:twoCellAnchor>
    <xdr:from>
      <xdr:col>11</xdr:col>
      <xdr:colOff>4162547</xdr:colOff>
      <xdr:row>141</xdr:row>
      <xdr:rowOff>454270</xdr:rowOff>
    </xdr:from>
    <xdr:to>
      <xdr:col>21</xdr:col>
      <xdr:colOff>131884</xdr:colOff>
      <xdr:row>148</xdr:row>
      <xdr:rowOff>261937</xdr:rowOff>
    </xdr:to>
    <xdr:sp macro="" textlink="">
      <xdr:nvSpPr>
        <xdr:cNvPr id="35" name="1 CuadroTexto"/>
        <xdr:cNvSpPr txBox="1"/>
      </xdr:nvSpPr>
      <xdr:spPr>
        <a:xfrm>
          <a:off x="26927297" y="343687645"/>
          <a:ext cx="8589962" cy="171266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600" b="1"/>
            <a:t>Gricelda</a:t>
          </a:r>
          <a:r>
            <a:rPr lang="es-MX" sz="3600" b="1" baseline="0"/>
            <a:t> Pérez Nuño   </a:t>
          </a:r>
          <a:r>
            <a:rPr lang="es-MX" sz="3600" b="1"/>
            <a:t> </a:t>
          </a:r>
        </a:p>
        <a:p>
          <a:pPr algn="ctr"/>
          <a:r>
            <a:rPr lang="es-MX" sz="3600"/>
            <a:t>Director</a:t>
          </a:r>
          <a:r>
            <a:rPr lang="es-MX" sz="3600" baseline="0"/>
            <a:t> de Administración  |</a:t>
          </a:r>
          <a:endParaRPr lang="es-MX" sz="3600"/>
        </a:p>
      </xdr:txBody>
    </xdr:sp>
    <xdr:clientData/>
  </xdr:twoCellAnchor>
  <xdr:oneCellAnchor>
    <xdr:from>
      <xdr:col>1</xdr:col>
      <xdr:colOff>111125</xdr:colOff>
      <xdr:row>83</xdr:row>
      <xdr:rowOff>387350</xdr:rowOff>
    </xdr:from>
    <xdr:ext cx="2085975" cy="1008062"/>
    <xdr:pic>
      <xdr:nvPicPr>
        <xdr:cNvPr id="40" name="2 Imagen">
          <a:extLst>
            <a:ext uri="{FF2B5EF4-FFF2-40B4-BE49-F238E27FC236}">
              <a16:creationId xmlns:a16="http://schemas.microsoft.com/office/drawing/2014/main" xmlns="" id="{00000000-0008-0000-0000-00002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873125" y="174647225"/>
          <a:ext cx="2085975" cy="1008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111125</xdr:colOff>
      <xdr:row>99</xdr:row>
      <xdr:rowOff>387350</xdr:rowOff>
    </xdr:from>
    <xdr:ext cx="2085975" cy="1008062"/>
    <xdr:pic>
      <xdr:nvPicPr>
        <xdr:cNvPr id="43" name="2 Imagen">
          <a:extLst>
            <a:ext uri="{FF2B5EF4-FFF2-40B4-BE49-F238E27FC236}">
              <a16:creationId xmlns:a16="http://schemas.microsoft.com/office/drawing/2014/main" xmlns="" id="{00000000-0008-0000-0000-00002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873125" y="166074725"/>
          <a:ext cx="2085975" cy="1008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396875</xdr:colOff>
      <xdr:row>108</xdr:row>
      <xdr:rowOff>95250</xdr:rowOff>
    </xdr:from>
    <xdr:ext cx="2085975" cy="1008062"/>
    <xdr:pic>
      <xdr:nvPicPr>
        <xdr:cNvPr id="41" name="2 Imagen">
          <a:extLst>
            <a:ext uri="{FF2B5EF4-FFF2-40B4-BE49-F238E27FC236}">
              <a16:creationId xmlns:a16="http://schemas.microsoft.com/office/drawing/2014/main" xmlns="" id="{00000000-0008-0000-0000-00002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650875" y="286734250"/>
          <a:ext cx="2085975" cy="1008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730250</xdr:colOff>
      <xdr:row>10</xdr:row>
      <xdr:rowOff>587375</xdr:rowOff>
    </xdr:from>
    <xdr:ext cx="2117725" cy="1000125"/>
    <xdr:pic>
      <xdr:nvPicPr>
        <xdr:cNvPr id="42" name="2 Imagen">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730250" y="23606125"/>
          <a:ext cx="2117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730250</xdr:colOff>
      <xdr:row>19</xdr:row>
      <xdr:rowOff>587375</xdr:rowOff>
    </xdr:from>
    <xdr:ext cx="2117725" cy="1000125"/>
    <xdr:pic>
      <xdr:nvPicPr>
        <xdr:cNvPr id="45" name="2 Imagen">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730250" y="23606125"/>
          <a:ext cx="2117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238125</xdr:colOff>
      <xdr:row>47</xdr:row>
      <xdr:rowOff>635000</xdr:rowOff>
    </xdr:from>
    <xdr:ext cx="2085975" cy="1008062"/>
    <xdr:pic>
      <xdr:nvPicPr>
        <xdr:cNvPr id="47" name="2 Imagen">
          <a:extLst>
            <a:ext uri="{FF2B5EF4-FFF2-40B4-BE49-F238E27FC236}">
              <a16:creationId xmlns:a16="http://schemas.microsoft.com/office/drawing/2014/main" xmlns="" id="{00000000-0008-0000-0000-00002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1000125" y="97123250"/>
          <a:ext cx="2085975" cy="1008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74</xdr:row>
      <xdr:rowOff>190500</xdr:rowOff>
    </xdr:from>
    <xdr:ext cx="2085975" cy="1008062"/>
    <xdr:pic>
      <xdr:nvPicPr>
        <xdr:cNvPr id="51" name="2 Imagen">
          <a:extLst>
            <a:ext uri="{FF2B5EF4-FFF2-40B4-BE49-F238E27FC236}">
              <a16:creationId xmlns:a16="http://schemas.microsoft.com/office/drawing/2014/main" xmlns="" id="{00000000-0008-0000-0000-00002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762000" y="218122500"/>
          <a:ext cx="2085975" cy="1008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111125</xdr:colOff>
      <xdr:row>91</xdr:row>
      <xdr:rowOff>387350</xdr:rowOff>
    </xdr:from>
    <xdr:ext cx="2085975" cy="1008062"/>
    <xdr:pic>
      <xdr:nvPicPr>
        <xdr:cNvPr id="52" name="2 Imagen">
          <a:extLst>
            <a:ext uri="{FF2B5EF4-FFF2-40B4-BE49-F238E27FC236}">
              <a16:creationId xmlns:a16="http://schemas.microsoft.com/office/drawing/2014/main" xmlns="" id="{00000000-0008-0000-0000-00002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873125" y="241465100"/>
          <a:ext cx="2085975" cy="1008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82"/>
  <sheetViews>
    <sheetView tabSelected="1" topLeftCell="A138" zoomScale="30" zoomScaleNormal="30" workbookViewId="0">
      <selection activeCell="O104" sqref="O104"/>
    </sheetView>
  </sheetViews>
  <sheetFormatPr baseColWidth="10" defaultColWidth="11.42578125" defaultRowHeight="19.5" x14ac:dyDescent="0.3"/>
  <cols>
    <col min="1" max="1" width="3.85546875" customWidth="1"/>
    <col min="2" max="2" width="7.85546875" customWidth="1"/>
    <col min="3" max="3" width="18" customWidth="1"/>
    <col min="4" max="4" width="33.140625" customWidth="1"/>
    <col min="5" max="5" width="19" customWidth="1"/>
    <col min="6" max="6" width="32.85546875" style="2" customWidth="1"/>
    <col min="7" max="7" width="43.5703125" customWidth="1"/>
    <col min="8" max="8" width="30.7109375" customWidth="1"/>
    <col min="9" max="9" width="35.42578125" customWidth="1"/>
    <col min="10" max="10" width="60.42578125" customWidth="1"/>
    <col min="11" max="11" width="49.28515625" customWidth="1"/>
    <col min="12" max="12" width="88" customWidth="1"/>
    <col min="13" max="13" width="29.140625" customWidth="1"/>
    <col min="14" max="14" width="22" customWidth="1"/>
    <col min="15" max="15" width="14.85546875" customWidth="1"/>
    <col min="16" max="16" width="17.42578125" customWidth="1"/>
    <col min="17" max="17" width="4.42578125" style="3" customWidth="1"/>
    <col min="18" max="18" width="6.140625" style="3" customWidth="1"/>
    <col min="19" max="19" width="5.85546875" style="3" customWidth="1"/>
    <col min="20" max="20" width="3" style="3" customWidth="1"/>
    <col min="21" max="21" width="10.5703125" style="3" customWidth="1"/>
    <col min="22" max="22" width="4.5703125" style="3" customWidth="1"/>
    <col min="23" max="23" width="18.140625" style="3" customWidth="1"/>
    <col min="24" max="24" width="13.5703125" customWidth="1"/>
    <col min="25" max="25" width="20.5703125" customWidth="1"/>
    <col min="26" max="26" width="27" customWidth="1"/>
    <col min="252" max="252" width="7.85546875" customWidth="1"/>
    <col min="253" max="253" width="18" customWidth="1"/>
    <col min="254" max="254" width="17.42578125" customWidth="1"/>
    <col min="255" max="255" width="13.7109375" customWidth="1"/>
    <col min="256" max="256" width="32.85546875" customWidth="1"/>
    <col min="257" max="257" width="43.5703125" customWidth="1"/>
    <col min="258" max="258" width="30.7109375" customWidth="1"/>
    <col min="259" max="259" width="35.42578125" customWidth="1"/>
    <col min="260" max="260" width="60.42578125" customWidth="1"/>
    <col min="261" max="261" width="49.28515625" customWidth="1"/>
    <col min="262" max="262" width="88" customWidth="1"/>
    <col min="263" max="263" width="28" customWidth="1"/>
    <col min="264" max="264" width="13" customWidth="1"/>
    <col min="265" max="265" width="15" customWidth="1"/>
    <col min="266" max="277" width="4.42578125" customWidth="1"/>
    <col min="278" max="278" width="1.5703125" customWidth="1"/>
    <col min="279" max="279" width="15.85546875" customWidth="1"/>
    <col min="508" max="508" width="7.85546875" customWidth="1"/>
    <col min="509" max="509" width="18" customWidth="1"/>
    <col min="510" max="510" width="17.42578125" customWidth="1"/>
    <col min="511" max="511" width="13.7109375" customWidth="1"/>
    <col min="512" max="512" width="32.85546875" customWidth="1"/>
    <col min="513" max="513" width="43.5703125" customWidth="1"/>
    <col min="514" max="514" width="30.7109375" customWidth="1"/>
    <col min="515" max="515" width="35.42578125" customWidth="1"/>
    <col min="516" max="516" width="60.42578125" customWidth="1"/>
    <col min="517" max="517" width="49.28515625" customWidth="1"/>
    <col min="518" max="518" width="88" customWidth="1"/>
    <col min="519" max="519" width="28" customWidth="1"/>
    <col min="520" max="520" width="13" customWidth="1"/>
    <col min="521" max="521" width="15" customWidth="1"/>
    <col min="522" max="533" width="4.42578125" customWidth="1"/>
    <col min="534" max="534" width="1.5703125" customWidth="1"/>
    <col min="535" max="535" width="15.85546875" customWidth="1"/>
    <col min="764" max="764" width="7.85546875" customWidth="1"/>
    <col min="765" max="765" width="18" customWidth="1"/>
    <col min="766" max="766" width="17.42578125" customWidth="1"/>
    <col min="767" max="767" width="13.7109375" customWidth="1"/>
    <col min="768" max="768" width="32.85546875" customWidth="1"/>
    <col min="769" max="769" width="43.5703125" customWidth="1"/>
    <col min="770" max="770" width="30.7109375" customWidth="1"/>
    <col min="771" max="771" width="35.42578125" customWidth="1"/>
    <col min="772" max="772" width="60.42578125" customWidth="1"/>
    <col min="773" max="773" width="49.28515625" customWidth="1"/>
    <col min="774" max="774" width="88" customWidth="1"/>
    <col min="775" max="775" width="28" customWidth="1"/>
    <col min="776" max="776" width="13" customWidth="1"/>
    <col min="777" max="777" width="15" customWidth="1"/>
    <col min="778" max="789" width="4.42578125" customWidth="1"/>
    <col min="790" max="790" width="1.5703125" customWidth="1"/>
    <col min="791" max="791" width="15.85546875" customWidth="1"/>
    <col min="1020" max="1020" width="7.85546875" customWidth="1"/>
    <col min="1021" max="1021" width="18" customWidth="1"/>
    <col min="1022" max="1022" width="17.42578125" customWidth="1"/>
    <col min="1023" max="1023" width="13.7109375" customWidth="1"/>
    <col min="1024" max="1024" width="32.85546875" customWidth="1"/>
    <col min="1025" max="1025" width="43.5703125" customWidth="1"/>
    <col min="1026" max="1026" width="30.7109375" customWidth="1"/>
    <col min="1027" max="1027" width="35.42578125" customWidth="1"/>
    <col min="1028" max="1028" width="60.42578125" customWidth="1"/>
    <col min="1029" max="1029" width="49.28515625" customWidth="1"/>
    <col min="1030" max="1030" width="88" customWidth="1"/>
    <col min="1031" max="1031" width="28" customWidth="1"/>
    <col min="1032" max="1032" width="13" customWidth="1"/>
    <col min="1033" max="1033" width="15" customWidth="1"/>
    <col min="1034" max="1045" width="4.42578125" customWidth="1"/>
    <col min="1046" max="1046" width="1.5703125" customWidth="1"/>
    <col min="1047" max="1047" width="15.85546875" customWidth="1"/>
    <col min="1276" max="1276" width="7.85546875" customWidth="1"/>
    <col min="1277" max="1277" width="18" customWidth="1"/>
    <col min="1278" max="1278" width="17.42578125" customWidth="1"/>
    <col min="1279" max="1279" width="13.7109375" customWidth="1"/>
    <col min="1280" max="1280" width="32.85546875" customWidth="1"/>
    <col min="1281" max="1281" width="43.5703125" customWidth="1"/>
    <col min="1282" max="1282" width="30.7109375" customWidth="1"/>
    <col min="1283" max="1283" width="35.42578125" customWidth="1"/>
    <col min="1284" max="1284" width="60.42578125" customWidth="1"/>
    <col min="1285" max="1285" width="49.28515625" customWidth="1"/>
    <col min="1286" max="1286" width="88" customWidth="1"/>
    <col min="1287" max="1287" width="28" customWidth="1"/>
    <col min="1288" max="1288" width="13" customWidth="1"/>
    <col min="1289" max="1289" width="15" customWidth="1"/>
    <col min="1290" max="1301" width="4.42578125" customWidth="1"/>
    <col min="1302" max="1302" width="1.5703125" customWidth="1"/>
    <col min="1303" max="1303" width="15.85546875" customWidth="1"/>
    <col min="1532" max="1532" width="7.85546875" customWidth="1"/>
    <col min="1533" max="1533" width="18" customWidth="1"/>
    <col min="1534" max="1534" width="17.42578125" customWidth="1"/>
    <col min="1535" max="1535" width="13.7109375" customWidth="1"/>
    <col min="1536" max="1536" width="32.85546875" customWidth="1"/>
    <col min="1537" max="1537" width="43.5703125" customWidth="1"/>
    <col min="1538" max="1538" width="30.7109375" customWidth="1"/>
    <col min="1539" max="1539" width="35.42578125" customWidth="1"/>
    <col min="1540" max="1540" width="60.42578125" customWidth="1"/>
    <col min="1541" max="1541" width="49.28515625" customWidth="1"/>
    <col min="1542" max="1542" width="88" customWidth="1"/>
    <col min="1543" max="1543" width="28" customWidth="1"/>
    <col min="1544" max="1544" width="13" customWidth="1"/>
    <col min="1545" max="1545" width="15" customWidth="1"/>
    <col min="1546" max="1557" width="4.42578125" customWidth="1"/>
    <col min="1558" max="1558" width="1.5703125" customWidth="1"/>
    <col min="1559" max="1559" width="15.85546875" customWidth="1"/>
    <col min="1788" max="1788" width="7.85546875" customWidth="1"/>
    <col min="1789" max="1789" width="18" customWidth="1"/>
    <col min="1790" max="1790" width="17.42578125" customWidth="1"/>
    <col min="1791" max="1791" width="13.7109375" customWidth="1"/>
    <col min="1792" max="1792" width="32.85546875" customWidth="1"/>
    <col min="1793" max="1793" width="43.5703125" customWidth="1"/>
    <col min="1794" max="1794" width="30.7109375" customWidth="1"/>
    <col min="1795" max="1795" width="35.42578125" customWidth="1"/>
    <col min="1796" max="1796" width="60.42578125" customWidth="1"/>
    <col min="1797" max="1797" width="49.28515625" customWidth="1"/>
    <col min="1798" max="1798" width="88" customWidth="1"/>
    <col min="1799" max="1799" width="28" customWidth="1"/>
    <col min="1800" max="1800" width="13" customWidth="1"/>
    <col min="1801" max="1801" width="15" customWidth="1"/>
    <col min="1802" max="1813" width="4.42578125" customWidth="1"/>
    <col min="1814" max="1814" width="1.5703125" customWidth="1"/>
    <col min="1815" max="1815" width="15.85546875" customWidth="1"/>
    <col min="2044" max="2044" width="7.85546875" customWidth="1"/>
    <col min="2045" max="2045" width="18" customWidth="1"/>
    <col min="2046" max="2046" width="17.42578125" customWidth="1"/>
    <col min="2047" max="2047" width="13.7109375" customWidth="1"/>
    <col min="2048" max="2048" width="32.85546875" customWidth="1"/>
    <col min="2049" max="2049" width="43.5703125" customWidth="1"/>
    <col min="2050" max="2050" width="30.7109375" customWidth="1"/>
    <col min="2051" max="2051" width="35.42578125" customWidth="1"/>
    <col min="2052" max="2052" width="60.42578125" customWidth="1"/>
    <col min="2053" max="2053" width="49.28515625" customWidth="1"/>
    <col min="2054" max="2054" width="88" customWidth="1"/>
    <col min="2055" max="2055" width="28" customWidth="1"/>
    <col min="2056" max="2056" width="13" customWidth="1"/>
    <col min="2057" max="2057" width="15" customWidth="1"/>
    <col min="2058" max="2069" width="4.42578125" customWidth="1"/>
    <col min="2070" max="2070" width="1.5703125" customWidth="1"/>
    <col min="2071" max="2071" width="15.85546875" customWidth="1"/>
    <col min="2300" max="2300" width="7.85546875" customWidth="1"/>
    <col min="2301" max="2301" width="18" customWidth="1"/>
    <col min="2302" max="2302" width="17.42578125" customWidth="1"/>
    <col min="2303" max="2303" width="13.7109375" customWidth="1"/>
    <col min="2304" max="2304" width="32.85546875" customWidth="1"/>
    <col min="2305" max="2305" width="43.5703125" customWidth="1"/>
    <col min="2306" max="2306" width="30.7109375" customWidth="1"/>
    <col min="2307" max="2307" width="35.42578125" customWidth="1"/>
    <col min="2308" max="2308" width="60.42578125" customWidth="1"/>
    <col min="2309" max="2309" width="49.28515625" customWidth="1"/>
    <col min="2310" max="2310" width="88" customWidth="1"/>
    <col min="2311" max="2311" width="28" customWidth="1"/>
    <col min="2312" max="2312" width="13" customWidth="1"/>
    <col min="2313" max="2313" width="15" customWidth="1"/>
    <col min="2314" max="2325" width="4.42578125" customWidth="1"/>
    <col min="2326" max="2326" width="1.5703125" customWidth="1"/>
    <col min="2327" max="2327" width="15.85546875" customWidth="1"/>
    <col min="2556" max="2556" width="7.85546875" customWidth="1"/>
    <col min="2557" max="2557" width="18" customWidth="1"/>
    <col min="2558" max="2558" width="17.42578125" customWidth="1"/>
    <col min="2559" max="2559" width="13.7109375" customWidth="1"/>
    <col min="2560" max="2560" width="32.85546875" customWidth="1"/>
    <col min="2561" max="2561" width="43.5703125" customWidth="1"/>
    <col min="2562" max="2562" width="30.7109375" customWidth="1"/>
    <col min="2563" max="2563" width="35.42578125" customWidth="1"/>
    <col min="2564" max="2564" width="60.42578125" customWidth="1"/>
    <col min="2565" max="2565" width="49.28515625" customWidth="1"/>
    <col min="2566" max="2566" width="88" customWidth="1"/>
    <col min="2567" max="2567" width="28" customWidth="1"/>
    <col min="2568" max="2568" width="13" customWidth="1"/>
    <col min="2569" max="2569" width="15" customWidth="1"/>
    <col min="2570" max="2581" width="4.42578125" customWidth="1"/>
    <col min="2582" max="2582" width="1.5703125" customWidth="1"/>
    <col min="2583" max="2583" width="15.85546875" customWidth="1"/>
    <col min="2812" max="2812" width="7.85546875" customWidth="1"/>
    <col min="2813" max="2813" width="18" customWidth="1"/>
    <col min="2814" max="2814" width="17.42578125" customWidth="1"/>
    <col min="2815" max="2815" width="13.7109375" customWidth="1"/>
    <col min="2816" max="2816" width="32.85546875" customWidth="1"/>
    <col min="2817" max="2817" width="43.5703125" customWidth="1"/>
    <col min="2818" max="2818" width="30.7109375" customWidth="1"/>
    <col min="2819" max="2819" width="35.42578125" customWidth="1"/>
    <col min="2820" max="2820" width="60.42578125" customWidth="1"/>
    <col min="2821" max="2821" width="49.28515625" customWidth="1"/>
    <col min="2822" max="2822" width="88" customWidth="1"/>
    <col min="2823" max="2823" width="28" customWidth="1"/>
    <col min="2824" max="2824" width="13" customWidth="1"/>
    <col min="2825" max="2825" width="15" customWidth="1"/>
    <col min="2826" max="2837" width="4.42578125" customWidth="1"/>
    <col min="2838" max="2838" width="1.5703125" customWidth="1"/>
    <col min="2839" max="2839" width="15.85546875" customWidth="1"/>
    <col min="3068" max="3068" width="7.85546875" customWidth="1"/>
    <col min="3069" max="3069" width="18" customWidth="1"/>
    <col min="3070" max="3070" width="17.42578125" customWidth="1"/>
    <col min="3071" max="3071" width="13.7109375" customWidth="1"/>
    <col min="3072" max="3072" width="32.85546875" customWidth="1"/>
    <col min="3073" max="3073" width="43.5703125" customWidth="1"/>
    <col min="3074" max="3074" width="30.7109375" customWidth="1"/>
    <col min="3075" max="3075" width="35.42578125" customWidth="1"/>
    <col min="3076" max="3076" width="60.42578125" customWidth="1"/>
    <col min="3077" max="3077" width="49.28515625" customWidth="1"/>
    <col min="3078" max="3078" width="88" customWidth="1"/>
    <col min="3079" max="3079" width="28" customWidth="1"/>
    <col min="3080" max="3080" width="13" customWidth="1"/>
    <col min="3081" max="3081" width="15" customWidth="1"/>
    <col min="3082" max="3093" width="4.42578125" customWidth="1"/>
    <col min="3094" max="3094" width="1.5703125" customWidth="1"/>
    <col min="3095" max="3095" width="15.85546875" customWidth="1"/>
    <col min="3324" max="3324" width="7.85546875" customWidth="1"/>
    <col min="3325" max="3325" width="18" customWidth="1"/>
    <col min="3326" max="3326" width="17.42578125" customWidth="1"/>
    <col min="3327" max="3327" width="13.7109375" customWidth="1"/>
    <col min="3328" max="3328" width="32.85546875" customWidth="1"/>
    <col min="3329" max="3329" width="43.5703125" customWidth="1"/>
    <col min="3330" max="3330" width="30.7109375" customWidth="1"/>
    <col min="3331" max="3331" width="35.42578125" customWidth="1"/>
    <col min="3332" max="3332" width="60.42578125" customWidth="1"/>
    <col min="3333" max="3333" width="49.28515625" customWidth="1"/>
    <col min="3334" max="3334" width="88" customWidth="1"/>
    <col min="3335" max="3335" width="28" customWidth="1"/>
    <col min="3336" max="3336" width="13" customWidth="1"/>
    <col min="3337" max="3337" width="15" customWidth="1"/>
    <col min="3338" max="3349" width="4.42578125" customWidth="1"/>
    <col min="3350" max="3350" width="1.5703125" customWidth="1"/>
    <col min="3351" max="3351" width="15.85546875" customWidth="1"/>
    <col min="3580" max="3580" width="7.85546875" customWidth="1"/>
    <col min="3581" max="3581" width="18" customWidth="1"/>
    <col min="3582" max="3582" width="17.42578125" customWidth="1"/>
    <col min="3583" max="3583" width="13.7109375" customWidth="1"/>
    <col min="3584" max="3584" width="32.85546875" customWidth="1"/>
    <col min="3585" max="3585" width="43.5703125" customWidth="1"/>
    <col min="3586" max="3586" width="30.7109375" customWidth="1"/>
    <col min="3587" max="3587" width="35.42578125" customWidth="1"/>
    <col min="3588" max="3588" width="60.42578125" customWidth="1"/>
    <col min="3589" max="3589" width="49.28515625" customWidth="1"/>
    <col min="3590" max="3590" width="88" customWidth="1"/>
    <col min="3591" max="3591" width="28" customWidth="1"/>
    <col min="3592" max="3592" width="13" customWidth="1"/>
    <col min="3593" max="3593" width="15" customWidth="1"/>
    <col min="3594" max="3605" width="4.42578125" customWidth="1"/>
    <col min="3606" max="3606" width="1.5703125" customWidth="1"/>
    <col min="3607" max="3607" width="15.85546875" customWidth="1"/>
    <col min="3836" max="3836" width="7.85546875" customWidth="1"/>
    <col min="3837" max="3837" width="18" customWidth="1"/>
    <col min="3838" max="3838" width="17.42578125" customWidth="1"/>
    <col min="3839" max="3839" width="13.7109375" customWidth="1"/>
    <col min="3840" max="3840" width="32.85546875" customWidth="1"/>
    <col min="3841" max="3841" width="43.5703125" customWidth="1"/>
    <col min="3842" max="3842" width="30.7109375" customWidth="1"/>
    <col min="3843" max="3843" width="35.42578125" customWidth="1"/>
    <col min="3844" max="3844" width="60.42578125" customWidth="1"/>
    <col min="3845" max="3845" width="49.28515625" customWidth="1"/>
    <col min="3846" max="3846" width="88" customWidth="1"/>
    <col min="3847" max="3847" width="28" customWidth="1"/>
    <col min="3848" max="3848" width="13" customWidth="1"/>
    <col min="3849" max="3849" width="15" customWidth="1"/>
    <col min="3850" max="3861" width="4.42578125" customWidth="1"/>
    <col min="3862" max="3862" width="1.5703125" customWidth="1"/>
    <col min="3863" max="3863" width="15.85546875" customWidth="1"/>
    <col min="4092" max="4092" width="7.85546875" customWidth="1"/>
    <col min="4093" max="4093" width="18" customWidth="1"/>
    <col min="4094" max="4094" width="17.42578125" customWidth="1"/>
    <col min="4095" max="4095" width="13.7109375" customWidth="1"/>
    <col min="4096" max="4096" width="32.85546875" customWidth="1"/>
    <col min="4097" max="4097" width="43.5703125" customWidth="1"/>
    <col min="4098" max="4098" width="30.7109375" customWidth="1"/>
    <col min="4099" max="4099" width="35.42578125" customWidth="1"/>
    <col min="4100" max="4100" width="60.42578125" customWidth="1"/>
    <col min="4101" max="4101" width="49.28515625" customWidth="1"/>
    <col min="4102" max="4102" width="88" customWidth="1"/>
    <col min="4103" max="4103" width="28" customWidth="1"/>
    <col min="4104" max="4104" width="13" customWidth="1"/>
    <col min="4105" max="4105" width="15" customWidth="1"/>
    <col min="4106" max="4117" width="4.42578125" customWidth="1"/>
    <col min="4118" max="4118" width="1.5703125" customWidth="1"/>
    <col min="4119" max="4119" width="15.85546875" customWidth="1"/>
    <col min="4348" max="4348" width="7.85546875" customWidth="1"/>
    <col min="4349" max="4349" width="18" customWidth="1"/>
    <col min="4350" max="4350" width="17.42578125" customWidth="1"/>
    <col min="4351" max="4351" width="13.7109375" customWidth="1"/>
    <col min="4352" max="4352" width="32.85546875" customWidth="1"/>
    <col min="4353" max="4353" width="43.5703125" customWidth="1"/>
    <col min="4354" max="4354" width="30.7109375" customWidth="1"/>
    <col min="4355" max="4355" width="35.42578125" customWidth="1"/>
    <col min="4356" max="4356" width="60.42578125" customWidth="1"/>
    <col min="4357" max="4357" width="49.28515625" customWidth="1"/>
    <col min="4358" max="4358" width="88" customWidth="1"/>
    <col min="4359" max="4359" width="28" customWidth="1"/>
    <col min="4360" max="4360" width="13" customWidth="1"/>
    <col min="4361" max="4361" width="15" customWidth="1"/>
    <col min="4362" max="4373" width="4.42578125" customWidth="1"/>
    <col min="4374" max="4374" width="1.5703125" customWidth="1"/>
    <col min="4375" max="4375" width="15.85546875" customWidth="1"/>
    <col min="4604" max="4604" width="7.85546875" customWidth="1"/>
    <col min="4605" max="4605" width="18" customWidth="1"/>
    <col min="4606" max="4606" width="17.42578125" customWidth="1"/>
    <col min="4607" max="4607" width="13.7109375" customWidth="1"/>
    <col min="4608" max="4608" width="32.85546875" customWidth="1"/>
    <col min="4609" max="4609" width="43.5703125" customWidth="1"/>
    <col min="4610" max="4610" width="30.7109375" customWidth="1"/>
    <col min="4611" max="4611" width="35.42578125" customWidth="1"/>
    <col min="4612" max="4612" width="60.42578125" customWidth="1"/>
    <col min="4613" max="4613" width="49.28515625" customWidth="1"/>
    <col min="4614" max="4614" width="88" customWidth="1"/>
    <col min="4615" max="4615" width="28" customWidth="1"/>
    <col min="4616" max="4616" width="13" customWidth="1"/>
    <col min="4617" max="4617" width="15" customWidth="1"/>
    <col min="4618" max="4629" width="4.42578125" customWidth="1"/>
    <col min="4630" max="4630" width="1.5703125" customWidth="1"/>
    <col min="4631" max="4631" width="15.85546875" customWidth="1"/>
    <col min="4860" max="4860" width="7.85546875" customWidth="1"/>
    <col min="4861" max="4861" width="18" customWidth="1"/>
    <col min="4862" max="4862" width="17.42578125" customWidth="1"/>
    <col min="4863" max="4863" width="13.7109375" customWidth="1"/>
    <col min="4864" max="4864" width="32.85546875" customWidth="1"/>
    <col min="4865" max="4865" width="43.5703125" customWidth="1"/>
    <col min="4866" max="4866" width="30.7109375" customWidth="1"/>
    <col min="4867" max="4867" width="35.42578125" customWidth="1"/>
    <col min="4868" max="4868" width="60.42578125" customWidth="1"/>
    <col min="4869" max="4869" width="49.28515625" customWidth="1"/>
    <col min="4870" max="4870" width="88" customWidth="1"/>
    <col min="4871" max="4871" width="28" customWidth="1"/>
    <col min="4872" max="4872" width="13" customWidth="1"/>
    <col min="4873" max="4873" width="15" customWidth="1"/>
    <col min="4874" max="4885" width="4.42578125" customWidth="1"/>
    <col min="4886" max="4886" width="1.5703125" customWidth="1"/>
    <col min="4887" max="4887" width="15.85546875" customWidth="1"/>
    <col min="5116" max="5116" width="7.85546875" customWidth="1"/>
    <col min="5117" max="5117" width="18" customWidth="1"/>
    <col min="5118" max="5118" width="17.42578125" customWidth="1"/>
    <col min="5119" max="5119" width="13.7109375" customWidth="1"/>
    <col min="5120" max="5120" width="32.85546875" customWidth="1"/>
    <col min="5121" max="5121" width="43.5703125" customWidth="1"/>
    <col min="5122" max="5122" width="30.7109375" customWidth="1"/>
    <col min="5123" max="5123" width="35.42578125" customWidth="1"/>
    <col min="5124" max="5124" width="60.42578125" customWidth="1"/>
    <col min="5125" max="5125" width="49.28515625" customWidth="1"/>
    <col min="5126" max="5126" width="88" customWidth="1"/>
    <col min="5127" max="5127" width="28" customWidth="1"/>
    <col min="5128" max="5128" width="13" customWidth="1"/>
    <col min="5129" max="5129" width="15" customWidth="1"/>
    <col min="5130" max="5141" width="4.42578125" customWidth="1"/>
    <col min="5142" max="5142" width="1.5703125" customWidth="1"/>
    <col min="5143" max="5143" width="15.85546875" customWidth="1"/>
    <col min="5372" max="5372" width="7.85546875" customWidth="1"/>
    <col min="5373" max="5373" width="18" customWidth="1"/>
    <col min="5374" max="5374" width="17.42578125" customWidth="1"/>
    <col min="5375" max="5375" width="13.7109375" customWidth="1"/>
    <col min="5376" max="5376" width="32.85546875" customWidth="1"/>
    <col min="5377" max="5377" width="43.5703125" customWidth="1"/>
    <col min="5378" max="5378" width="30.7109375" customWidth="1"/>
    <col min="5379" max="5379" width="35.42578125" customWidth="1"/>
    <col min="5380" max="5380" width="60.42578125" customWidth="1"/>
    <col min="5381" max="5381" width="49.28515625" customWidth="1"/>
    <col min="5382" max="5382" width="88" customWidth="1"/>
    <col min="5383" max="5383" width="28" customWidth="1"/>
    <col min="5384" max="5384" width="13" customWidth="1"/>
    <col min="5385" max="5385" width="15" customWidth="1"/>
    <col min="5386" max="5397" width="4.42578125" customWidth="1"/>
    <col min="5398" max="5398" width="1.5703125" customWidth="1"/>
    <col min="5399" max="5399" width="15.85546875" customWidth="1"/>
    <col min="5628" max="5628" width="7.85546875" customWidth="1"/>
    <col min="5629" max="5629" width="18" customWidth="1"/>
    <col min="5630" max="5630" width="17.42578125" customWidth="1"/>
    <col min="5631" max="5631" width="13.7109375" customWidth="1"/>
    <col min="5632" max="5632" width="32.85546875" customWidth="1"/>
    <col min="5633" max="5633" width="43.5703125" customWidth="1"/>
    <col min="5634" max="5634" width="30.7109375" customWidth="1"/>
    <col min="5635" max="5635" width="35.42578125" customWidth="1"/>
    <col min="5636" max="5636" width="60.42578125" customWidth="1"/>
    <col min="5637" max="5637" width="49.28515625" customWidth="1"/>
    <col min="5638" max="5638" width="88" customWidth="1"/>
    <col min="5639" max="5639" width="28" customWidth="1"/>
    <col min="5640" max="5640" width="13" customWidth="1"/>
    <col min="5641" max="5641" width="15" customWidth="1"/>
    <col min="5642" max="5653" width="4.42578125" customWidth="1"/>
    <col min="5654" max="5654" width="1.5703125" customWidth="1"/>
    <col min="5655" max="5655" width="15.85546875" customWidth="1"/>
    <col min="5884" max="5884" width="7.85546875" customWidth="1"/>
    <col min="5885" max="5885" width="18" customWidth="1"/>
    <col min="5886" max="5886" width="17.42578125" customWidth="1"/>
    <col min="5887" max="5887" width="13.7109375" customWidth="1"/>
    <col min="5888" max="5888" width="32.85546875" customWidth="1"/>
    <col min="5889" max="5889" width="43.5703125" customWidth="1"/>
    <col min="5890" max="5890" width="30.7109375" customWidth="1"/>
    <col min="5891" max="5891" width="35.42578125" customWidth="1"/>
    <col min="5892" max="5892" width="60.42578125" customWidth="1"/>
    <col min="5893" max="5893" width="49.28515625" customWidth="1"/>
    <col min="5894" max="5894" width="88" customWidth="1"/>
    <col min="5895" max="5895" width="28" customWidth="1"/>
    <col min="5896" max="5896" width="13" customWidth="1"/>
    <col min="5897" max="5897" width="15" customWidth="1"/>
    <col min="5898" max="5909" width="4.42578125" customWidth="1"/>
    <col min="5910" max="5910" width="1.5703125" customWidth="1"/>
    <col min="5911" max="5911" width="15.85546875" customWidth="1"/>
    <col min="6140" max="6140" width="7.85546875" customWidth="1"/>
    <col min="6141" max="6141" width="18" customWidth="1"/>
    <col min="6142" max="6142" width="17.42578125" customWidth="1"/>
    <col min="6143" max="6143" width="13.7109375" customWidth="1"/>
    <col min="6144" max="6144" width="32.85546875" customWidth="1"/>
    <col min="6145" max="6145" width="43.5703125" customWidth="1"/>
    <col min="6146" max="6146" width="30.7109375" customWidth="1"/>
    <col min="6147" max="6147" width="35.42578125" customWidth="1"/>
    <col min="6148" max="6148" width="60.42578125" customWidth="1"/>
    <col min="6149" max="6149" width="49.28515625" customWidth="1"/>
    <col min="6150" max="6150" width="88" customWidth="1"/>
    <col min="6151" max="6151" width="28" customWidth="1"/>
    <col min="6152" max="6152" width="13" customWidth="1"/>
    <col min="6153" max="6153" width="15" customWidth="1"/>
    <col min="6154" max="6165" width="4.42578125" customWidth="1"/>
    <col min="6166" max="6166" width="1.5703125" customWidth="1"/>
    <col min="6167" max="6167" width="15.85546875" customWidth="1"/>
    <col min="6396" max="6396" width="7.85546875" customWidth="1"/>
    <col min="6397" max="6397" width="18" customWidth="1"/>
    <col min="6398" max="6398" width="17.42578125" customWidth="1"/>
    <col min="6399" max="6399" width="13.7109375" customWidth="1"/>
    <col min="6400" max="6400" width="32.85546875" customWidth="1"/>
    <col min="6401" max="6401" width="43.5703125" customWidth="1"/>
    <col min="6402" max="6402" width="30.7109375" customWidth="1"/>
    <col min="6403" max="6403" width="35.42578125" customWidth="1"/>
    <col min="6404" max="6404" width="60.42578125" customWidth="1"/>
    <col min="6405" max="6405" width="49.28515625" customWidth="1"/>
    <col min="6406" max="6406" width="88" customWidth="1"/>
    <col min="6407" max="6407" width="28" customWidth="1"/>
    <col min="6408" max="6408" width="13" customWidth="1"/>
    <col min="6409" max="6409" width="15" customWidth="1"/>
    <col min="6410" max="6421" width="4.42578125" customWidth="1"/>
    <col min="6422" max="6422" width="1.5703125" customWidth="1"/>
    <col min="6423" max="6423" width="15.85546875" customWidth="1"/>
    <col min="6652" max="6652" width="7.85546875" customWidth="1"/>
    <col min="6653" max="6653" width="18" customWidth="1"/>
    <col min="6654" max="6654" width="17.42578125" customWidth="1"/>
    <col min="6655" max="6655" width="13.7109375" customWidth="1"/>
    <col min="6656" max="6656" width="32.85546875" customWidth="1"/>
    <col min="6657" max="6657" width="43.5703125" customWidth="1"/>
    <col min="6658" max="6658" width="30.7109375" customWidth="1"/>
    <col min="6659" max="6659" width="35.42578125" customWidth="1"/>
    <col min="6660" max="6660" width="60.42578125" customWidth="1"/>
    <col min="6661" max="6661" width="49.28515625" customWidth="1"/>
    <col min="6662" max="6662" width="88" customWidth="1"/>
    <col min="6663" max="6663" width="28" customWidth="1"/>
    <col min="6664" max="6664" width="13" customWidth="1"/>
    <col min="6665" max="6665" width="15" customWidth="1"/>
    <col min="6666" max="6677" width="4.42578125" customWidth="1"/>
    <col min="6678" max="6678" width="1.5703125" customWidth="1"/>
    <col min="6679" max="6679" width="15.85546875" customWidth="1"/>
    <col min="6908" max="6908" width="7.85546875" customWidth="1"/>
    <col min="6909" max="6909" width="18" customWidth="1"/>
    <col min="6910" max="6910" width="17.42578125" customWidth="1"/>
    <col min="6911" max="6911" width="13.7109375" customWidth="1"/>
    <col min="6912" max="6912" width="32.85546875" customWidth="1"/>
    <col min="6913" max="6913" width="43.5703125" customWidth="1"/>
    <col min="6914" max="6914" width="30.7109375" customWidth="1"/>
    <col min="6915" max="6915" width="35.42578125" customWidth="1"/>
    <col min="6916" max="6916" width="60.42578125" customWidth="1"/>
    <col min="6917" max="6917" width="49.28515625" customWidth="1"/>
    <col min="6918" max="6918" width="88" customWidth="1"/>
    <col min="6919" max="6919" width="28" customWidth="1"/>
    <col min="6920" max="6920" width="13" customWidth="1"/>
    <col min="6921" max="6921" width="15" customWidth="1"/>
    <col min="6922" max="6933" width="4.42578125" customWidth="1"/>
    <col min="6934" max="6934" width="1.5703125" customWidth="1"/>
    <col min="6935" max="6935" width="15.85546875" customWidth="1"/>
    <col min="7164" max="7164" width="7.85546875" customWidth="1"/>
    <col min="7165" max="7165" width="18" customWidth="1"/>
    <col min="7166" max="7166" width="17.42578125" customWidth="1"/>
    <col min="7167" max="7167" width="13.7109375" customWidth="1"/>
    <col min="7168" max="7168" width="32.85546875" customWidth="1"/>
    <col min="7169" max="7169" width="43.5703125" customWidth="1"/>
    <col min="7170" max="7170" width="30.7109375" customWidth="1"/>
    <col min="7171" max="7171" width="35.42578125" customWidth="1"/>
    <col min="7172" max="7172" width="60.42578125" customWidth="1"/>
    <col min="7173" max="7173" width="49.28515625" customWidth="1"/>
    <col min="7174" max="7174" width="88" customWidth="1"/>
    <col min="7175" max="7175" width="28" customWidth="1"/>
    <col min="7176" max="7176" width="13" customWidth="1"/>
    <col min="7177" max="7177" width="15" customWidth="1"/>
    <col min="7178" max="7189" width="4.42578125" customWidth="1"/>
    <col min="7190" max="7190" width="1.5703125" customWidth="1"/>
    <col min="7191" max="7191" width="15.85546875" customWidth="1"/>
    <col min="7420" max="7420" width="7.85546875" customWidth="1"/>
    <col min="7421" max="7421" width="18" customWidth="1"/>
    <col min="7422" max="7422" width="17.42578125" customWidth="1"/>
    <col min="7423" max="7423" width="13.7109375" customWidth="1"/>
    <col min="7424" max="7424" width="32.85546875" customWidth="1"/>
    <col min="7425" max="7425" width="43.5703125" customWidth="1"/>
    <col min="7426" max="7426" width="30.7109375" customWidth="1"/>
    <col min="7427" max="7427" width="35.42578125" customWidth="1"/>
    <col min="7428" max="7428" width="60.42578125" customWidth="1"/>
    <col min="7429" max="7429" width="49.28515625" customWidth="1"/>
    <col min="7430" max="7430" width="88" customWidth="1"/>
    <col min="7431" max="7431" width="28" customWidth="1"/>
    <col min="7432" max="7432" width="13" customWidth="1"/>
    <col min="7433" max="7433" width="15" customWidth="1"/>
    <col min="7434" max="7445" width="4.42578125" customWidth="1"/>
    <col min="7446" max="7446" width="1.5703125" customWidth="1"/>
    <col min="7447" max="7447" width="15.85546875" customWidth="1"/>
    <col min="7676" max="7676" width="7.85546875" customWidth="1"/>
    <col min="7677" max="7677" width="18" customWidth="1"/>
    <col min="7678" max="7678" width="17.42578125" customWidth="1"/>
    <col min="7679" max="7679" width="13.7109375" customWidth="1"/>
    <col min="7680" max="7680" width="32.85546875" customWidth="1"/>
    <col min="7681" max="7681" width="43.5703125" customWidth="1"/>
    <col min="7682" max="7682" width="30.7109375" customWidth="1"/>
    <col min="7683" max="7683" width="35.42578125" customWidth="1"/>
    <col min="7684" max="7684" width="60.42578125" customWidth="1"/>
    <col min="7685" max="7685" width="49.28515625" customWidth="1"/>
    <col min="7686" max="7686" width="88" customWidth="1"/>
    <col min="7687" max="7687" width="28" customWidth="1"/>
    <col min="7688" max="7688" width="13" customWidth="1"/>
    <col min="7689" max="7689" width="15" customWidth="1"/>
    <col min="7690" max="7701" width="4.42578125" customWidth="1"/>
    <col min="7702" max="7702" width="1.5703125" customWidth="1"/>
    <col min="7703" max="7703" width="15.85546875" customWidth="1"/>
    <col min="7932" max="7932" width="7.85546875" customWidth="1"/>
    <col min="7933" max="7933" width="18" customWidth="1"/>
    <col min="7934" max="7934" width="17.42578125" customWidth="1"/>
    <col min="7935" max="7935" width="13.7109375" customWidth="1"/>
    <col min="7936" max="7936" width="32.85546875" customWidth="1"/>
    <col min="7937" max="7937" width="43.5703125" customWidth="1"/>
    <col min="7938" max="7938" width="30.7109375" customWidth="1"/>
    <col min="7939" max="7939" width="35.42578125" customWidth="1"/>
    <col min="7940" max="7940" width="60.42578125" customWidth="1"/>
    <col min="7941" max="7941" width="49.28515625" customWidth="1"/>
    <col min="7942" max="7942" width="88" customWidth="1"/>
    <col min="7943" max="7943" width="28" customWidth="1"/>
    <col min="7944" max="7944" width="13" customWidth="1"/>
    <col min="7945" max="7945" width="15" customWidth="1"/>
    <col min="7946" max="7957" width="4.42578125" customWidth="1"/>
    <col min="7958" max="7958" width="1.5703125" customWidth="1"/>
    <col min="7959" max="7959" width="15.85546875" customWidth="1"/>
    <col min="8188" max="8188" width="7.85546875" customWidth="1"/>
    <col min="8189" max="8189" width="18" customWidth="1"/>
    <col min="8190" max="8190" width="17.42578125" customWidth="1"/>
    <col min="8191" max="8191" width="13.7109375" customWidth="1"/>
    <col min="8192" max="8192" width="32.85546875" customWidth="1"/>
    <col min="8193" max="8193" width="43.5703125" customWidth="1"/>
    <col min="8194" max="8194" width="30.7109375" customWidth="1"/>
    <col min="8195" max="8195" width="35.42578125" customWidth="1"/>
    <col min="8196" max="8196" width="60.42578125" customWidth="1"/>
    <col min="8197" max="8197" width="49.28515625" customWidth="1"/>
    <col min="8198" max="8198" width="88" customWidth="1"/>
    <col min="8199" max="8199" width="28" customWidth="1"/>
    <col min="8200" max="8200" width="13" customWidth="1"/>
    <col min="8201" max="8201" width="15" customWidth="1"/>
    <col min="8202" max="8213" width="4.42578125" customWidth="1"/>
    <col min="8214" max="8214" width="1.5703125" customWidth="1"/>
    <col min="8215" max="8215" width="15.85546875" customWidth="1"/>
    <col min="8444" max="8444" width="7.85546875" customWidth="1"/>
    <col min="8445" max="8445" width="18" customWidth="1"/>
    <col min="8446" max="8446" width="17.42578125" customWidth="1"/>
    <col min="8447" max="8447" width="13.7109375" customWidth="1"/>
    <col min="8448" max="8448" width="32.85546875" customWidth="1"/>
    <col min="8449" max="8449" width="43.5703125" customWidth="1"/>
    <col min="8450" max="8450" width="30.7109375" customWidth="1"/>
    <col min="8451" max="8451" width="35.42578125" customWidth="1"/>
    <col min="8452" max="8452" width="60.42578125" customWidth="1"/>
    <col min="8453" max="8453" width="49.28515625" customWidth="1"/>
    <col min="8454" max="8454" width="88" customWidth="1"/>
    <col min="8455" max="8455" width="28" customWidth="1"/>
    <col min="8456" max="8456" width="13" customWidth="1"/>
    <col min="8457" max="8457" width="15" customWidth="1"/>
    <col min="8458" max="8469" width="4.42578125" customWidth="1"/>
    <col min="8470" max="8470" width="1.5703125" customWidth="1"/>
    <col min="8471" max="8471" width="15.85546875" customWidth="1"/>
    <col min="8700" max="8700" width="7.85546875" customWidth="1"/>
    <col min="8701" max="8701" width="18" customWidth="1"/>
    <col min="8702" max="8702" width="17.42578125" customWidth="1"/>
    <col min="8703" max="8703" width="13.7109375" customWidth="1"/>
    <col min="8704" max="8704" width="32.85546875" customWidth="1"/>
    <col min="8705" max="8705" width="43.5703125" customWidth="1"/>
    <col min="8706" max="8706" width="30.7109375" customWidth="1"/>
    <col min="8707" max="8707" width="35.42578125" customWidth="1"/>
    <col min="8708" max="8708" width="60.42578125" customWidth="1"/>
    <col min="8709" max="8709" width="49.28515625" customWidth="1"/>
    <col min="8710" max="8710" width="88" customWidth="1"/>
    <col min="8711" max="8711" width="28" customWidth="1"/>
    <col min="8712" max="8712" width="13" customWidth="1"/>
    <col min="8713" max="8713" width="15" customWidth="1"/>
    <col min="8714" max="8725" width="4.42578125" customWidth="1"/>
    <col min="8726" max="8726" width="1.5703125" customWidth="1"/>
    <col min="8727" max="8727" width="15.85546875" customWidth="1"/>
    <col min="8956" max="8956" width="7.85546875" customWidth="1"/>
    <col min="8957" max="8957" width="18" customWidth="1"/>
    <col min="8958" max="8958" width="17.42578125" customWidth="1"/>
    <col min="8959" max="8959" width="13.7109375" customWidth="1"/>
    <col min="8960" max="8960" width="32.85546875" customWidth="1"/>
    <col min="8961" max="8961" width="43.5703125" customWidth="1"/>
    <col min="8962" max="8962" width="30.7109375" customWidth="1"/>
    <col min="8963" max="8963" width="35.42578125" customWidth="1"/>
    <col min="8964" max="8964" width="60.42578125" customWidth="1"/>
    <col min="8965" max="8965" width="49.28515625" customWidth="1"/>
    <col min="8966" max="8966" width="88" customWidth="1"/>
    <col min="8967" max="8967" width="28" customWidth="1"/>
    <col min="8968" max="8968" width="13" customWidth="1"/>
    <col min="8969" max="8969" width="15" customWidth="1"/>
    <col min="8970" max="8981" width="4.42578125" customWidth="1"/>
    <col min="8982" max="8982" width="1.5703125" customWidth="1"/>
    <col min="8983" max="8983" width="15.85546875" customWidth="1"/>
    <col min="9212" max="9212" width="7.85546875" customWidth="1"/>
    <col min="9213" max="9213" width="18" customWidth="1"/>
    <col min="9214" max="9214" width="17.42578125" customWidth="1"/>
    <col min="9215" max="9215" width="13.7109375" customWidth="1"/>
    <col min="9216" max="9216" width="32.85546875" customWidth="1"/>
    <col min="9217" max="9217" width="43.5703125" customWidth="1"/>
    <col min="9218" max="9218" width="30.7109375" customWidth="1"/>
    <col min="9219" max="9219" width="35.42578125" customWidth="1"/>
    <col min="9220" max="9220" width="60.42578125" customWidth="1"/>
    <col min="9221" max="9221" width="49.28515625" customWidth="1"/>
    <col min="9222" max="9222" width="88" customWidth="1"/>
    <col min="9223" max="9223" width="28" customWidth="1"/>
    <col min="9224" max="9224" width="13" customWidth="1"/>
    <col min="9225" max="9225" width="15" customWidth="1"/>
    <col min="9226" max="9237" width="4.42578125" customWidth="1"/>
    <col min="9238" max="9238" width="1.5703125" customWidth="1"/>
    <col min="9239" max="9239" width="15.85546875" customWidth="1"/>
    <col min="9468" max="9468" width="7.85546875" customWidth="1"/>
    <col min="9469" max="9469" width="18" customWidth="1"/>
    <col min="9470" max="9470" width="17.42578125" customWidth="1"/>
    <col min="9471" max="9471" width="13.7109375" customWidth="1"/>
    <col min="9472" max="9472" width="32.85546875" customWidth="1"/>
    <col min="9473" max="9473" width="43.5703125" customWidth="1"/>
    <col min="9474" max="9474" width="30.7109375" customWidth="1"/>
    <col min="9475" max="9475" width="35.42578125" customWidth="1"/>
    <col min="9476" max="9476" width="60.42578125" customWidth="1"/>
    <col min="9477" max="9477" width="49.28515625" customWidth="1"/>
    <col min="9478" max="9478" width="88" customWidth="1"/>
    <col min="9479" max="9479" width="28" customWidth="1"/>
    <col min="9480" max="9480" width="13" customWidth="1"/>
    <col min="9481" max="9481" width="15" customWidth="1"/>
    <col min="9482" max="9493" width="4.42578125" customWidth="1"/>
    <col min="9494" max="9494" width="1.5703125" customWidth="1"/>
    <col min="9495" max="9495" width="15.85546875" customWidth="1"/>
    <col min="9724" max="9724" width="7.85546875" customWidth="1"/>
    <col min="9725" max="9725" width="18" customWidth="1"/>
    <col min="9726" max="9726" width="17.42578125" customWidth="1"/>
    <col min="9727" max="9727" width="13.7109375" customWidth="1"/>
    <col min="9728" max="9728" width="32.85546875" customWidth="1"/>
    <col min="9729" max="9729" width="43.5703125" customWidth="1"/>
    <col min="9730" max="9730" width="30.7109375" customWidth="1"/>
    <col min="9731" max="9731" width="35.42578125" customWidth="1"/>
    <col min="9732" max="9732" width="60.42578125" customWidth="1"/>
    <col min="9733" max="9733" width="49.28515625" customWidth="1"/>
    <col min="9734" max="9734" width="88" customWidth="1"/>
    <col min="9735" max="9735" width="28" customWidth="1"/>
    <col min="9736" max="9736" width="13" customWidth="1"/>
    <col min="9737" max="9737" width="15" customWidth="1"/>
    <col min="9738" max="9749" width="4.42578125" customWidth="1"/>
    <col min="9750" max="9750" width="1.5703125" customWidth="1"/>
    <col min="9751" max="9751" width="15.85546875" customWidth="1"/>
    <col min="9980" max="9980" width="7.85546875" customWidth="1"/>
    <col min="9981" max="9981" width="18" customWidth="1"/>
    <col min="9982" max="9982" width="17.42578125" customWidth="1"/>
    <col min="9983" max="9983" width="13.7109375" customWidth="1"/>
    <col min="9984" max="9984" width="32.85546875" customWidth="1"/>
    <col min="9985" max="9985" width="43.5703125" customWidth="1"/>
    <col min="9986" max="9986" width="30.7109375" customWidth="1"/>
    <col min="9987" max="9987" width="35.42578125" customWidth="1"/>
    <col min="9988" max="9988" width="60.42578125" customWidth="1"/>
    <col min="9989" max="9989" width="49.28515625" customWidth="1"/>
    <col min="9990" max="9990" width="88" customWidth="1"/>
    <col min="9991" max="9991" width="28" customWidth="1"/>
    <col min="9992" max="9992" width="13" customWidth="1"/>
    <col min="9993" max="9993" width="15" customWidth="1"/>
    <col min="9994" max="10005" width="4.42578125" customWidth="1"/>
    <col min="10006" max="10006" width="1.5703125" customWidth="1"/>
    <col min="10007" max="10007" width="15.85546875" customWidth="1"/>
    <col min="10236" max="10236" width="7.85546875" customWidth="1"/>
    <col min="10237" max="10237" width="18" customWidth="1"/>
    <col min="10238" max="10238" width="17.42578125" customWidth="1"/>
    <col min="10239" max="10239" width="13.7109375" customWidth="1"/>
    <col min="10240" max="10240" width="32.85546875" customWidth="1"/>
    <col min="10241" max="10241" width="43.5703125" customWidth="1"/>
    <col min="10242" max="10242" width="30.7109375" customWidth="1"/>
    <col min="10243" max="10243" width="35.42578125" customWidth="1"/>
    <col min="10244" max="10244" width="60.42578125" customWidth="1"/>
    <col min="10245" max="10245" width="49.28515625" customWidth="1"/>
    <col min="10246" max="10246" width="88" customWidth="1"/>
    <col min="10247" max="10247" width="28" customWidth="1"/>
    <col min="10248" max="10248" width="13" customWidth="1"/>
    <col min="10249" max="10249" width="15" customWidth="1"/>
    <col min="10250" max="10261" width="4.42578125" customWidth="1"/>
    <col min="10262" max="10262" width="1.5703125" customWidth="1"/>
    <col min="10263" max="10263" width="15.85546875" customWidth="1"/>
    <col min="10492" max="10492" width="7.85546875" customWidth="1"/>
    <col min="10493" max="10493" width="18" customWidth="1"/>
    <col min="10494" max="10494" width="17.42578125" customWidth="1"/>
    <col min="10495" max="10495" width="13.7109375" customWidth="1"/>
    <col min="10496" max="10496" width="32.85546875" customWidth="1"/>
    <col min="10497" max="10497" width="43.5703125" customWidth="1"/>
    <col min="10498" max="10498" width="30.7109375" customWidth="1"/>
    <col min="10499" max="10499" width="35.42578125" customWidth="1"/>
    <col min="10500" max="10500" width="60.42578125" customWidth="1"/>
    <col min="10501" max="10501" width="49.28515625" customWidth="1"/>
    <col min="10502" max="10502" width="88" customWidth="1"/>
    <col min="10503" max="10503" width="28" customWidth="1"/>
    <col min="10504" max="10504" width="13" customWidth="1"/>
    <col min="10505" max="10505" width="15" customWidth="1"/>
    <col min="10506" max="10517" width="4.42578125" customWidth="1"/>
    <col min="10518" max="10518" width="1.5703125" customWidth="1"/>
    <col min="10519" max="10519" width="15.85546875" customWidth="1"/>
    <col min="10748" max="10748" width="7.85546875" customWidth="1"/>
    <col min="10749" max="10749" width="18" customWidth="1"/>
    <col min="10750" max="10750" width="17.42578125" customWidth="1"/>
    <col min="10751" max="10751" width="13.7109375" customWidth="1"/>
    <col min="10752" max="10752" width="32.85546875" customWidth="1"/>
    <col min="10753" max="10753" width="43.5703125" customWidth="1"/>
    <col min="10754" max="10754" width="30.7109375" customWidth="1"/>
    <col min="10755" max="10755" width="35.42578125" customWidth="1"/>
    <col min="10756" max="10756" width="60.42578125" customWidth="1"/>
    <col min="10757" max="10757" width="49.28515625" customWidth="1"/>
    <col min="10758" max="10758" width="88" customWidth="1"/>
    <col min="10759" max="10759" width="28" customWidth="1"/>
    <col min="10760" max="10760" width="13" customWidth="1"/>
    <col min="10761" max="10761" width="15" customWidth="1"/>
    <col min="10762" max="10773" width="4.42578125" customWidth="1"/>
    <col min="10774" max="10774" width="1.5703125" customWidth="1"/>
    <col min="10775" max="10775" width="15.85546875" customWidth="1"/>
    <col min="11004" max="11004" width="7.85546875" customWidth="1"/>
    <col min="11005" max="11005" width="18" customWidth="1"/>
    <col min="11006" max="11006" width="17.42578125" customWidth="1"/>
    <col min="11007" max="11007" width="13.7109375" customWidth="1"/>
    <col min="11008" max="11008" width="32.85546875" customWidth="1"/>
    <col min="11009" max="11009" width="43.5703125" customWidth="1"/>
    <col min="11010" max="11010" width="30.7109375" customWidth="1"/>
    <col min="11011" max="11011" width="35.42578125" customWidth="1"/>
    <col min="11012" max="11012" width="60.42578125" customWidth="1"/>
    <col min="11013" max="11013" width="49.28515625" customWidth="1"/>
    <col min="11014" max="11014" width="88" customWidth="1"/>
    <col min="11015" max="11015" width="28" customWidth="1"/>
    <col min="11016" max="11016" width="13" customWidth="1"/>
    <col min="11017" max="11017" width="15" customWidth="1"/>
    <col min="11018" max="11029" width="4.42578125" customWidth="1"/>
    <col min="11030" max="11030" width="1.5703125" customWidth="1"/>
    <col min="11031" max="11031" width="15.85546875" customWidth="1"/>
    <col min="11260" max="11260" width="7.85546875" customWidth="1"/>
    <col min="11261" max="11261" width="18" customWidth="1"/>
    <col min="11262" max="11262" width="17.42578125" customWidth="1"/>
    <col min="11263" max="11263" width="13.7109375" customWidth="1"/>
    <col min="11264" max="11264" width="32.85546875" customWidth="1"/>
    <col min="11265" max="11265" width="43.5703125" customWidth="1"/>
    <col min="11266" max="11266" width="30.7109375" customWidth="1"/>
    <col min="11267" max="11267" width="35.42578125" customWidth="1"/>
    <col min="11268" max="11268" width="60.42578125" customWidth="1"/>
    <col min="11269" max="11269" width="49.28515625" customWidth="1"/>
    <col min="11270" max="11270" width="88" customWidth="1"/>
    <col min="11271" max="11271" width="28" customWidth="1"/>
    <col min="11272" max="11272" width="13" customWidth="1"/>
    <col min="11273" max="11273" width="15" customWidth="1"/>
    <col min="11274" max="11285" width="4.42578125" customWidth="1"/>
    <col min="11286" max="11286" width="1.5703125" customWidth="1"/>
    <col min="11287" max="11287" width="15.85546875" customWidth="1"/>
    <col min="11516" max="11516" width="7.85546875" customWidth="1"/>
    <col min="11517" max="11517" width="18" customWidth="1"/>
    <col min="11518" max="11518" width="17.42578125" customWidth="1"/>
    <col min="11519" max="11519" width="13.7109375" customWidth="1"/>
    <col min="11520" max="11520" width="32.85546875" customWidth="1"/>
    <col min="11521" max="11521" width="43.5703125" customWidth="1"/>
    <col min="11522" max="11522" width="30.7109375" customWidth="1"/>
    <col min="11523" max="11523" width="35.42578125" customWidth="1"/>
    <col min="11524" max="11524" width="60.42578125" customWidth="1"/>
    <col min="11525" max="11525" width="49.28515625" customWidth="1"/>
    <col min="11526" max="11526" width="88" customWidth="1"/>
    <col min="11527" max="11527" width="28" customWidth="1"/>
    <col min="11528" max="11528" width="13" customWidth="1"/>
    <col min="11529" max="11529" width="15" customWidth="1"/>
    <col min="11530" max="11541" width="4.42578125" customWidth="1"/>
    <col min="11542" max="11542" width="1.5703125" customWidth="1"/>
    <col min="11543" max="11543" width="15.85546875" customWidth="1"/>
    <col min="11772" max="11772" width="7.85546875" customWidth="1"/>
    <col min="11773" max="11773" width="18" customWidth="1"/>
    <col min="11774" max="11774" width="17.42578125" customWidth="1"/>
    <col min="11775" max="11775" width="13.7109375" customWidth="1"/>
    <col min="11776" max="11776" width="32.85546875" customWidth="1"/>
    <col min="11777" max="11777" width="43.5703125" customWidth="1"/>
    <col min="11778" max="11778" width="30.7109375" customWidth="1"/>
    <col min="11779" max="11779" width="35.42578125" customWidth="1"/>
    <col min="11780" max="11780" width="60.42578125" customWidth="1"/>
    <col min="11781" max="11781" width="49.28515625" customWidth="1"/>
    <col min="11782" max="11782" width="88" customWidth="1"/>
    <col min="11783" max="11783" width="28" customWidth="1"/>
    <col min="11784" max="11784" width="13" customWidth="1"/>
    <col min="11785" max="11785" width="15" customWidth="1"/>
    <col min="11786" max="11797" width="4.42578125" customWidth="1"/>
    <col min="11798" max="11798" width="1.5703125" customWidth="1"/>
    <col min="11799" max="11799" width="15.85546875" customWidth="1"/>
    <col min="12028" max="12028" width="7.85546875" customWidth="1"/>
    <col min="12029" max="12029" width="18" customWidth="1"/>
    <col min="12030" max="12030" width="17.42578125" customWidth="1"/>
    <col min="12031" max="12031" width="13.7109375" customWidth="1"/>
    <col min="12032" max="12032" width="32.85546875" customWidth="1"/>
    <col min="12033" max="12033" width="43.5703125" customWidth="1"/>
    <col min="12034" max="12034" width="30.7109375" customWidth="1"/>
    <col min="12035" max="12035" width="35.42578125" customWidth="1"/>
    <col min="12036" max="12036" width="60.42578125" customWidth="1"/>
    <col min="12037" max="12037" width="49.28515625" customWidth="1"/>
    <col min="12038" max="12038" width="88" customWidth="1"/>
    <col min="12039" max="12039" width="28" customWidth="1"/>
    <col min="12040" max="12040" width="13" customWidth="1"/>
    <col min="12041" max="12041" width="15" customWidth="1"/>
    <col min="12042" max="12053" width="4.42578125" customWidth="1"/>
    <col min="12054" max="12054" width="1.5703125" customWidth="1"/>
    <col min="12055" max="12055" width="15.85546875" customWidth="1"/>
    <col min="12284" max="12284" width="7.85546875" customWidth="1"/>
    <col min="12285" max="12285" width="18" customWidth="1"/>
    <col min="12286" max="12286" width="17.42578125" customWidth="1"/>
    <col min="12287" max="12287" width="13.7109375" customWidth="1"/>
    <col min="12288" max="12288" width="32.85546875" customWidth="1"/>
    <col min="12289" max="12289" width="43.5703125" customWidth="1"/>
    <col min="12290" max="12290" width="30.7109375" customWidth="1"/>
    <col min="12291" max="12291" width="35.42578125" customWidth="1"/>
    <col min="12292" max="12292" width="60.42578125" customWidth="1"/>
    <col min="12293" max="12293" width="49.28515625" customWidth="1"/>
    <col min="12294" max="12294" width="88" customWidth="1"/>
    <col min="12295" max="12295" width="28" customWidth="1"/>
    <col min="12296" max="12296" width="13" customWidth="1"/>
    <col min="12297" max="12297" width="15" customWidth="1"/>
    <col min="12298" max="12309" width="4.42578125" customWidth="1"/>
    <col min="12310" max="12310" width="1.5703125" customWidth="1"/>
    <col min="12311" max="12311" width="15.85546875" customWidth="1"/>
    <col min="12540" max="12540" width="7.85546875" customWidth="1"/>
    <col min="12541" max="12541" width="18" customWidth="1"/>
    <col min="12542" max="12542" width="17.42578125" customWidth="1"/>
    <col min="12543" max="12543" width="13.7109375" customWidth="1"/>
    <col min="12544" max="12544" width="32.85546875" customWidth="1"/>
    <col min="12545" max="12545" width="43.5703125" customWidth="1"/>
    <col min="12546" max="12546" width="30.7109375" customWidth="1"/>
    <col min="12547" max="12547" width="35.42578125" customWidth="1"/>
    <col min="12548" max="12548" width="60.42578125" customWidth="1"/>
    <col min="12549" max="12549" width="49.28515625" customWidth="1"/>
    <col min="12550" max="12550" width="88" customWidth="1"/>
    <col min="12551" max="12551" width="28" customWidth="1"/>
    <col min="12552" max="12552" width="13" customWidth="1"/>
    <col min="12553" max="12553" width="15" customWidth="1"/>
    <col min="12554" max="12565" width="4.42578125" customWidth="1"/>
    <col min="12566" max="12566" width="1.5703125" customWidth="1"/>
    <col min="12567" max="12567" width="15.85546875" customWidth="1"/>
    <col min="12796" max="12796" width="7.85546875" customWidth="1"/>
    <col min="12797" max="12797" width="18" customWidth="1"/>
    <col min="12798" max="12798" width="17.42578125" customWidth="1"/>
    <col min="12799" max="12799" width="13.7109375" customWidth="1"/>
    <col min="12800" max="12800" width="32.85546875" customWidth="1"/>
    <col min="12801" max="12801" width="43.5703125" customWidth="1"/>
    <col min="12802" max="12802" width="30.7109375" customWidth="1"/>
    <col min="12803" max="12803" width="35.42578125" customWidth="1"/>
    <col min="12804" max="12804" width="60.42578125" customWidth="1"/>
    <col min="12805" max="12805" width="49.28515625" customWidth="1"/>
    <col min="12806" max="12806" width="88" customWidth="1"/>
    <col min="12807" max="12807" width="28" customWidth="1"/>
    <col min="12808" max="12808" width="13" customWidth="1"/>
    <col min="12809" max="12809" width="15" customWidth="1"/>
    <col min="12810" max="12821" width="4.42578125" customWidth="1"/>
    <col min="12822" max="12822" width="1.5703125" customWidth="1"/>
    <col min="12823" max="12823" width="15.85546875" customWidth="1"/>
    <col min="13052" max="13052" width="7.85546875" customWidth="1"/>
    <col min="13053" max="13053" width="18" customWidth="1"/>
    <col min="13054" max="13054" width="17.42578125" customWidth="1"/>
    <col min="13055" max="13055" width="13.7109375" customWidth="1"/>
    <col min="13056" max="13056" width="32.85546875" customWidth="1"/>
    <col min="13057" max="13057" width="43.5703125" customWidth="1"/>
    <col min="13058" max="13058" width="30.7109375" customWidth="1"/>
    <col min="13059" max="13059" width="35.42578125" customWidth="1"/>
    <col min="13060" max="13060" width="60.42578125" customWidth="1"/>
    <col min="13061" max="13061" width="49.28515625" customWidth="1"/>
    <col min="13062" max="13062" width="88" customWidth="1"/>
    <col min="13063" max="13063" width="28" customWidth="1"/>
    <col min="13064" max="13064" width="13" customWidth="1"/>
    <col min="13065" max="13065" width="15" customWidth="1"/>
    <col min="13066" max="13077" width="4.42578125" customWidth="1"/>
    <col min="13078" max="13078" width="1.5703125" customWidth="1"/>
    <col min="13079" max="13079" width="15.85546875" customWidth="1"/>
    <col min="13308" max="13308" width="7.85546875" customWidth="1"/>
    <col min="13309" max="13309" width="18" customWidth="1"/>
    <col min="13310" max="13310" width="17.42578125" customWidth="1"/>
    <col min="13311" max="13311" width="13.7109375" customWidth="1"/>
    <col min="13312" max="13312" width="32.85546875" customWidth="1"/>
    <col min="13313" max="13313" width="43.5703125" customWidth="1"/>
    <col min="13314" max="13314" width="30.7109375" customWidth="1"/>
    <col min="13315" max="13315" width="35.42578125" customWidth="1"/>
    <col min="13316" max="13316" width="60.42578125" customWidth="1"/>
    <col min="13317" max="13317" width="49.28515625" customWidth="1"/>
    <col min="13318" max="13318" width="88" customWidth="1"/>
    <col min="13319" max="13319" width="28" customWidth="1"/>
    <col min="13320" max="13320" width="13" customWidth="1"/>
    <col min="13321" max="13321" width="15" customWidth="1"/>
    <col min="13322" max="13333" width="4.42578125" customWidth="1"/>
    <col min="13334" max="13334" width="1.5703125" customWidth="1"/>
    <col min="13335" max="13335" width="15.85546875" customWidth="1"/>
    <col min="13564" max="13564" width="7.85546875" customWidth="1"/>
    <col min="13565" max="13565" width="18" customWidth="1"/>
    <col min="13566" max="13566" width="17.42578125" customWidth="1"/>
    <col min="13567" max="13567" width="13.7109375" customWidth="1"/>
    <col min="13568" max="13568" width="32.85546875" customWidth="1"/>
    <col min="13569" max="13569" width="43.5703125" customWidth="1"/>
    <col min="13570" max="13570" width="30.7109375" customWidth="1"/>
    <col min="13571" max="13571" width="35.42578125" customWidth="1"/>
    <col min="13572" max="13572" width="60.42578125" customWidth="1"/>
    <col min="13573" max="13573" width="49.28515625" customWidth="1"/>
    <col min="13574" max="13574" width="88" customWidth="1"/>
    <col min="13575" max="13575" width="28" customWidth="1"/>
    <col min="13576" max="13576" width="13" customWidth="1"/>
    <col min="13577" max="13577" width="15" customWidth="1"/>
    <col min="13578" max="13589" width="4.42578125" customWidth="1"/>
    <col min="13590" max="13590" width="1.5703125" customWidth="1"/>
    <col min="13591" max="13591" width="15.85546875" customWidth="1"/>
    <col min="13820" max="13820" width="7.85546875" customWidth="1"/>
    <col min="13821" max="13821" width="18" customWidth="1"/>
    <col min="13822" max="13822" width="17.42578125" customWidth="1"/>
    <col min="13823" max="13823" width="13.7109375" customWidth="1"/>
    <col min="13824" max="13824" width="32.85546875" customWidth="1"/>
    <col min="13825" max="13825" width="43.5703125" customWidth="1"/>
    <col min="13826" max="13826" width="30.7109375" customWidth="1"/>
    <col min="13827" max="13827" width="35.42578125" customWidth="1"/>
    <col min="13828" max="13828" width="60.42578125" customWidth="1"/>
    <col min="13829" max="13829" width="49.28515625" customWidth="1"/>
    <col min="13830" max="13830" width="88" customWidth="1"/>
    <col min="13831" max="13831" width="28" customWidth="1"/>
    <col min="13832" max="13832" width="13" customWidth="1"/>
    <col min="13833" max="13833" width="15" customWidth="1"/>
    <col min="13834" max="13845" width="4.42578125" customWidth="1"/>
    <col min="13846" max="13846" width="1.5703125" customWidth="1"/>
    <col min="13847" max="13847" width="15.85546875" customWidth="1"/>
    <col min="14076" max="14076" width="7.85546875" customWidth="1"/>
    <col min="14077" max="14077" width="18" customWidth="1"/>
    <col min="14078" max="14078" width="17.42578125" customWidth="1"/>
    <col min="14079" max="14079" width="13.7109375" customWidth="1"/>
    <col min="14080" max="14080" width="32.85546875" customWidth="1"/>
    <col min="14081" max="14081" width="43.5703125" customWidth="1"/>
    <col min="14082" max="14082" width="30.7109375" customWidth="1"/>
    <col min="14083" max="14083" width="35.42578125" customWidth="1"/>
    <col min="14084" max="14084" width="60.42578125" customWidth="1"/>
    <col min="14085" max="14085" width="49.28515625" customWidth="1"/>
    <col min="14086" max="14086" width="88" customWidth="1"/>
    <col min="14087" max="14087" width="28" customWidth="1"/>
    <col min="14088" max="14088" width="13" customWidth="1"/>
    <col min="14089" max="14089" width="15" customWidth="1"/>
    <col min="14090" max="14101" width="4.42578125" customWidth="1"/>
    <col min="14102" max="14102" width="1.5703125" customWidth="1"/>
    <col min="14103" max="14103" width="15.85546875" customWidth="1"/>
    <col min="14332" max="14332" width="7.85546875" customWidth="1"/>
    <col min="14333" max="14333" width="18" customWidth="1"/>
    <col min="14334" max="14334" width="17.42578125" customWidth="1"/>
    <col min="14335" max="14335" width="13.7109375" customWidth="1"/>
    <col min="14336" max="14336" width="32.85546875" customWidth="1"/>
    <col min="14337" max="14337" width="43.5703125" customWidth="1"/>
    <col min="14338" max="14338" width="30.7109375" customWidth="1"/>
    <col min="14339" max="14339" width="35.42578125" customWidth="1"/>
    <col min="14340" max="14340" width="60.42578125" customWidth="1"/>
    <col min="14341" max="14341" width="49.28515625" customWidth="1"/>
    <col min="14342" max="14342" width="88" customWidth="1"/>
    <col min="14343" max="14343" width="28" customWidth="1"/>
    <col min="14344" max="14344" width="13" customWidth="1"/>
    <col min="14345" max="14345" width="15" customWidth="1"/>
    <col min="14346" max="14357" width="4.42578125" customWidth="1"/>
    <col min="14358" max="14358" width="1.5703125" customWidth="1"/>
    <col min="14359" max="14359" width="15.85546875" customWidth="1"/>
    <col min="14588" max="14588" width="7.85546875" customWidth="1"/>
    <col min="14589" max="14589" width="18" customWidth="1"/>
    <col min="14590" max="14590" width="17.42578125" customWidth="1"/>
    <col min="14591" max="14591" width="13.7109375" customWidth="1"/>
    <col min="14592" max="14592" width="32.85546875" customWidth="1"/>
    <col min="14593" max="14593" width="43.5703125" customWidth="1"/>
    <col min="14594" max="14594" width="30.7109375" customWidth="1"/>
    <col min="14595" max="14595" width="35.42578125" customWidth="1"/>
    <col min="14596" max="14596" width="60.42578125" customWidth="1"/>
    <col min="14597" max="14597" width="49.28515625" customWidth="1"/>
    <col min="14598" max="14598" width="88" customWidth="1"/>
    <col min="14599" max="14599" width="28" customWidth="1"/>
    <col min="14600" max="14600" width="13" customWidth="1"/>
    <col min="14601" max="14601" width="15" customWidth="1"/>
    <col min="14602" max="14613" width="4.42578125" customWidth="1"/>
    <col min="14614" max="14614" width="1.5703125" customWidth="1"/>
    <col min="14615" max="14615" width="15.85546875" customWidth="1"/>
    <col min="14844" max="14844" width="7.85546875" customWidth="1"/>
    <col min="14845" max="14845" width="18" customWidth="1"/>
    <col min="14846" max="14846" width="17.42578125" customWidth="1"/>
    <col min="14847" max="14847" width="13.7109375" customWidth="1"/>
    <col min="14848" max="14848" width="32.85546875" customWidth="1"/>
    <col min="14849" max="14849" width="43.5703125" customWidth="1"/>
    <col min="14850" max="14850" width="30.7109375" customWidth="1"/>
    <col min="14851" max="14851" width="35.42578125" customWidth="1"/>
    <col min="14852" max="14852" width="60.42578125" customWidth="1"/>
    <col min="14853" max="14853" width="49.28515625" customWidth="1"/>
    <col min="14854" max="14854" width="88" customWidth="1"/>
    <col min="14855" max="14855" width="28" customWidth="1"/>
    <col min="14856" max="14856" width="13" customWidth="1"/>
    <col min="14857" max="14857" width="15" customWidth="1"/>
    <col min="14858" max="14869" width="4.42578125" customWidth="1"/>
    <col min="14870" max="14870" width="1.5703125" customWidth="1"/>
    <col min="14871" max="14871" width="15.85546875" customWidth="1"/>
    <col min="15100" max="15100" width="7.85546875" customWidth="1"/>
    <col min="15101" max="15101" width="18" customWidth="1"/>
    <col min="15102" max="15102" width="17.42578125" customWidth="1"/>
    <col min="15103" max="15103" width="13.7109375" customWidth="1"/>
    <col min="15104" max="15104" width="32.85546875" customWidth="1"/>
    <col min="15105" max="15105" width="43.5703125" customWidth="1"/>
    <col min="15106" max="15106" width="30.7109375" customWidth="1"/>
    <col min="15107" max="15107" width="35.42578125" customWidth="1"/>
    <col min="15108" max="15108" width="60.42578125" customWidth="1"/>
    <col min="15109" max="15109" width="49.28515625" customWidth="1"/>
    <col min="15110" max="15110" width="88" customWidth="1"/>
    <col min="15111" max="15111" width="28" customWidth="1"/>
    <col min="15112" max="15112" width="13" customWidth="1"/>
    <col min="15113" max="15113" width="15" customWidth="1"/>
    <col min="15114" max="15125" width="4.42578125" customWidth="1"/>
    <col min="15126" max="15126" width="1.5703125" customWidth="1"/>
    <col min="15127" max="15127" width="15.85546875" customWidth="1"/>
    <col min="15356" max="15356" width="7.85546875" customWidth="1"/>
    <col min="15357" max="15357" width="18" customWidth="1"/>
    <col min="15358" max="15358" width="17.42578125" customWidth="1"/>
    <col min="15359" max="15359" width="13.7109375" customWidth="1"/>
    <col min="15360" max="15360" width="32.85546875" customWidth="1"/>
    <col min="15361" max="15361" width="43.5703125" customWidth="1"/>
    <col min="15362" max="15362" width="30.7109375" customWidth="1"/>
    <col min="15363" max="15363" width="35.42578125" customWidth="1"/>
    <col min="15364" max="15364" width="60.42578125" customWidth="1"/>
    <col min="15365" max="15365" width="49.28515625" customWidth="1"/>
    <col min="15366" max="15366" width="88" customWidth="1"/>
    <col min="15367" max="15367" width="28" customWidth="1"/>
    <col min="15368" max="15368" width="13" customWidth="1"/>
    <col min="15369" max="15369" width="15" customWidth="1"/>
    <col min="15370" max="15381" width="4.42578125" customWidth="1"/>
    <col min="15382" max="15382" width="1.5703125" customWidth="1"/>
    <col min="15383" max="15383" width="15.85546875" customWidth="1"/>
    <col min="15612" max="15612" width="7.85546875" customWidth="1"/>
    <col min="15613" max="15613" width="18" customWidth="1"/>
    <col min="15614" max="15614" width="17.42578125" customWidth="1"/>
    <col min="15615" max="15615" width="13.7109375" customWidth="1"/>
    <col min="15616" max="15616" width="32.85546875" customWidth="1"/>
    <col min="15617" max="15617" width="43.5703125" customWidth="1"/>
    <col min="15618" max="15618" width="30.7109375" customWidth="1"/>
    <col min="15619" max="15619" width="35.42578125" customWidth="1"/>
    <col min="15620" max="15620" width="60.42578125" customWidth="1"/>
    <col min="15621" max="15621" width="49.28515625" customWidth="1"/>
    <col min="15622" max="15622" width="88" customWidth="1"/>
    <col min="15623" max="15623" width="28" customWidth="1"/>
    <col min="15624" max="15624" width="13" customWidth="1"/>
    <col min="15625" max="15625" width="15" customWidth="1"/>
    <col min="15626" max="15637" width="4.42578125" customWidth="1"/>
    <col min="15638" max="15638" width="1.5703125" customWidth="1"/>
    <col min="15639" max="15639" width="15.85546875" customWidth="1"/>
    <col min="15868" max="15868" width="7.85546875" customWidth="1"/>
    <col min="15869" max="15869" width="18" customWidth="1"/>
    <col min="15870" max="15870" width="17.42578125" customWidth="1"/>
    <col min="15871" max="15871" width="13.7109375" customWidth="1"/>
    <col min="15872" max="15872" width="32.85546875" customWidth="1"/>
    <col min="15873" max="15873" width="43.5703125" customWidth="1"/>
    <col min="15874" max="15874" width="30.7109375" customWidth="1"/>
    <col min="15875" max="15875" width="35.42578125" customWidth="1"/>
    <col min="15876" max="15876" width="60.42578125" customWidth="1"/>
    <col min="15877" max="15877" width="49.28515625" customWidth="1"/>
    <col min="15878" max="15878" width="88" customWidth="1"/>
    <col min="15879" max="15879" width="28" customWidth="1"/>
    <col min="15880" max="15880" width="13" customWidth="1"/>
    <col min="15881" max="15881" width="15" customWidth="1"/>
    <col min="15882" max="15893" width="4.42578125" customWidth="1"/>
    <col min="15894" max="15894" width="1.5703125" customWidth="1"/>
    <col min="15895" max="15895" width="15.85546875" customWidth="1"/>
    <col min="16124" max="16124" width="7.85546875" customWidth="1"/>
    <col min="16125" max="16125" width="18" customWidth="1"/>
    <col min="16126" max="16126" width="17.42578125" customWidth="1"/>
    <col min="16127" max="16127" width="13.7109375" customWidth="1"/>
    <col min="16128" max="16128" width="32.85546875" customWidth="1"/>
    <col min="16129" max="16129" width="43.5703125" customWidth="1"/>
    <col min="16130" max="16130" width="30.7109375" customWidth="1"/>
    <col min="16131" max="16131" width="35.42578125" customWidth="1"/>
    <col min="16132" max="16132" width="60.42578125" customWidth="1"/>
    <col min="16133" max="16133" width="49.28515625" customWidth="1"/>
    <col min="16134" max="16134" width="88" customWidth="1"/>
    <col min="16135" max="16135" width="28" customWidth="1"/>
    <col min="16136" max="16136" width="13" customWidth="1"/>
    <col min="16137" max="16137" width="15" customWidth="1"/>
    <col min="16138" max="16149" width="4.42578125" customWidth="1"/>
    <col min="16150" max="16150" width="1.5703125" customWidth="1"/>
    <col min="16151" max="16151" width="15.85546875" customWidth="1"/>
  </cols>
  <sheetData>
    <row r="2" spans="1:29" ht="81.75" customHeight="1" x14ac:dyDescent="0.25">
      <c r="C2" s="289"/>
      <c r="D2" s="289"/>
      <c r="E2" s="289"/>
      <c r="F2" s="289"/>
      <c r="G2" s="289"/>
      <c r="H2" s="264" t="s">
        <v>206</v>
      </c>
      <c r="I2" s="264"/>
      <c r="J2" s="264"/>
      <c r="K2" s="264"/>
      <c r="L2" s="263" t="s">
        <v>207</v>
      </c>
      <c r="M2" s="263"/>
      <c r="N2" s="263"/>
      <c r="O2" s="263"/>
      <c r="P2" s="263"/>
      <c r="Q2" s="263"/>
      <c r="R2" s="263"/>
      <c r="S2" s="263"/>
      <c r="T2" s="263"/>
      <c r="U2" s="263"/>
      <c r="V2" s="263"/>
      <c r="W2" s="263"/>
      <c r="X2" s="263"/>
      <c r="Y2" s="263"/>
    </row>
    <row r="3" spans="1:29" ht="14.45" customHeight="1" x14ac:dyDescent="0.25">
      <c r="C3" s="289"/>
      <c r="D3" s="289"/>
      <c r="E3" s="289"/>
      <c r="F3" s="289"/>
      <c r="G3" s="289"/>
      <c r="H3" s="264"/>
      <c r="I3" s="264"/>
      <c r="J3" s="264"/>
      <c r="K3" s="264"/>
      <c r="L3" s="263"/>
      <c r="M3" s="263"/>
      <c r="N3" s="263"/>
      <c r="O3" s="263"/>
      <c r="P3" s="263"/>
      <c r="Q3" s="263"/>
      <c r="R3" s="263"/>
      <c r="S3" s="263"/>
      <c r="T3" s="263"/>
      <c r="U3" s="263"/>
      <c r="V3" s="263"/>
      <c r="W3" s="263"/>
      <c r="X3" s="263"/>
      <c r="Y3" s="263"/>
    </row>
    <row r="4" spans="1:29" ht="19.5" customHeight="1" x14ac:dyDescent="0.25">
      <c r="C4" s="290"/>
      <c r="D4" s="290"/>
      <c r="E4" s="290"/>
      <c r="F4" s="290"/>
      <c r="G4" s="290"/>
      <c r="H4" s="265"/>
      <c r="I4" s="265"/>
      <c r="J4" s="265"/>
      <c r="K4" s="265"/>
      <c r="L4" s="305"/>
      <c r="M4" s="305"/>
      <c r="N4" s="305"/>
      <c r="O4" s="305"/>
      <c r="P4" s="305"/>
      <c r="Q4" s="305"/>
      <c r="R4" s="305"/>
      <c r="S4" s="305"/>
      <c r="T4" s="305"/>
      <c r="U4" s="305"/>
      <c r="V4" s="305"/>
      <c r="W4" s="305"/>
      <c r="X4" s="305"/>
      <c r="Y4" s="305"/>
    </row>
    <row r="5" spans="1:29" s="5" customFormat="1" ht="60.75" customHeight="1" x14ac:dyDescent="0.25">
      <c r="B5" s="4" t="s">
        <v>138</v>
      </c>
      <c r="C5" s="4" t="s">
        <v>0</v>
      </c>
      <c r="D5" s="4" t="s">
        <v>1</v>
      </c>
      <c r="E5" s="4" t="s">
        <v>2</v>
      </c>
      <c r="F5" s="4" t="s">
        <v>3</v>
      </c>
      <c r="G5" s="4" t="s">
        <v>4</v>
      </c>
      <c r="H5" s="4" t="s">
        <v>5</v>
      </c>
      <c r="I5" s="4" t="s">
        <v>6</v>
      </c>
      <c r="J5" s="4" t="s">
        <v>7</v>
      </c>
      <c r="K5" s="4" t="s">
        <v>8</v>
      </c>
      <c r="L5" s="4" t="s">
        <v>9</v>
      </c>
      <c r="M5" s="4" t="s">
        <v>10</v>
      </c>
      <c r="N5" s="4" t="s">
        <v>11</v>
      </c>
      <c r="O5" s="4" t="s">
        <v>12</v>
      </c>
      <c r="P5" s="4" t="s">
        <v>13</v>
      </c>
      <c r="Q5" s="270" t="s">
        <v>122</v>
      </c>
      <c r="R5" s="270"/>
      <c r="S5" s="270"/>
      <c r="T5" s="270" t="s">
        <v>123</v>
      </c>
      <c r="U5" s="270"/>
      <c r="V5" s="270"/>
      <c r="W5" s="75" t="s">
        <v>124</v>
      </c>
      <c r="X5" s="73" t="s">
        <v>125</v>
      </c>
      <c r="Y5" s="73" t="s">
        <v>14</v>
      </c>
      <c r="Z5" s="68" t="s">
        <v>121</v>
      </c>
    </row>
    <row r="6" spans="1:29" ht="409.5" customHeight="1" x14ac:dyDescent="0.25">
      <c r="B6" s="251">
        <v>1</v>
      </c>
      <c r="C6" s="259" t="s">
        <v>15</v>
      </c>
      <c r="D6" s="259" t="s">
        <v>126</v>
      </c>
      <c r="E6" s="259" t="s">
        <v>16</v>
      </c>
      <c r="F6" s="259" t="s">
        <v>17</v>
      </c>
      <c r="G6" s="251" t="s">
        <v>339</v>
      </c>
      <c r="H6" s="286" t="s">
        <v>208</v>
      </c>
      <c r="I6" s="286" t="s">
        <v>209</v>
      </c>
      <c r="J6" s="138" t="s">
        <v>292</v>
      </c>
      <c r="K6" s="139" t="s">
        <v>304</v>
      </c>
      <c r="L6" s="139" t="s">
        <v>293</v>
      </c>
      <c r="M6" s="140" t="s">
        <v>223</v>
      </c>
      <c r="N6" s="140" t="s">
        <v>19</v>
      </c>
      <c r="O6" s="141">
        <v>0</v>
      </c>
      <c r="P6" s="142">
        <v>2.3E-2</v>
      </c>
      <c r="Q6" s="325">
        <v>1.0999999999999999E-2</v>
      </c>
      <c r="R6" s="325"/>
      <c r="S6" s="325"/>
      <c r="T6" s="325">
        <v>5.0000000000000001E-3</v>
      </c>
      <c r="U6" s="325"/>
      <c r="V6" s="325"/>
      <c r="W6" s="239">
        <v>2E-3</v>
      </c>
      <c r="X6" s="143">
        <v>8.0000000000000002E-3</v>
      </c>
      <c r="Y6" s="227">
        <f>Q6+T6+W6+X6</f>
        <v>2.6000000000000002E-2</v>
      </c>
      <c r="Z6" s="185">
        <f>Y6/P6</f>
        <v>1.1304347826086958</v>
      </c>
      <c r="AA6" s="1"/>
      <c r="AB6" s="1"/>
      <c r="AC6" s="1"/>
    </row>
    <row r="7" spans="1:29" ht="409.5" customHeight="1" x14ac:dyDescent="0.25">
      <c r="B7" s="251"/>
      <c r="C7" s="259"/>
      <c r="D7" s="259"/>
      <c r="E7" s="259"/>
      <c r="F7" s="259"/>
      <c r="G7" s="251"/>
      <c r="H7" s="287"/>
      <c r="I7" s="287"/>
      <c r="J7" s="113" t="s">
        <v>294</v>
      </c>
      <c r="K7" s="76" t="s">
        <v>276</v>
      </c>
      <c r="L7" s="76" t="s">
        <v>295</v>
      </c>
      <c r="M7" s="102" t="s">
        <v>223</v>
      </c>
      <c r="N7" s="102" t="s">
        <v>19</v>
      </c>
      <c r="O7" s="100">
        <v>0</v>
      </c>
      <c r="P7" s="114">
        <v>0.73</v>
      </c>
      <c r="Q7" s="326">
        <v>0.1</v>
      </c>
      <c r="R7" s="326"/>
      <c r="S7" s="326"/>
      <c r="T7" s="326">
        <v>0.04</v>
      </c>
      <c r="U7" s="326"/>
      <c r="V7" s="326"/>
      <c r="W7" s="115">
        <v>0.15</v>
      </c>
      <c r="X7" s="115">
        <v>0.09</v>
      </c>
      <c r="Y7" s="230">
        <f>SUM(Q7:X7)</f>
        <v>0.38</v>
      </c>
      <c r="Z7" s="117">
        <f t="shared" ref="Z7:Z9" si="0">Y7/P7</f>
        <v>0.52054794520547942</v>
      </c>
      <c r="AA7" s="1"/>
      <c r="AB7" s="1"/>
      <c r="AC7" s="1"/>
    </row>
    <row r="8" spans="1:29" ht="409.5" customHeight="1" x14ac:dyDescent="0.25">
      <c r="B8" s="251"/>
      <c r="C8" s="259"/>
      <c r="D8" s="259"/>
      <c r="E8" s="259"/>
      <c r="F8" s="259"/>
      <c r="G8" s="251"/>
      <c r="H8" s="287"/>
      <c r="I8" s="287"/>
      <c r="J8" s="144" t="s">
        <v>296</v>
      </c>
      <c r="K8" s="139" t="s">
        <v>277</v>
      </c>
      <c r="L8" s="139" t="s">
        <v>297</v>
      </c>
      <c r="M8" s="168" t="s">
        <v>223</v>
      </c>
      <c r="N8" s="168" t="s">
        <v>19</v>
      </c>
      <c r="O8" s="178">
        <v>0</v>
      </c>
      <c r="P8" s="142">
        <v>6.1699999999999998E-2</v>
      </c>
      <c r="Q8" s="307">
        <v>0</v>
      </c>
      <c r="R8" s="308"/>
      <c r="S8" s="309"/>
      <c r="T8" s="307">
        <v>0</v>
      </c>
      <c r="U8" s="308"/>
      <c r="V8" s="309"/>
      <c r="W8" s="143">
        <v>0</v>
      </c>
      <c r="X8" s="143">
        <v>0</v>
      </c>
      <c r="Y8" s="229">
        <f>SUM(Q8:X8)</f>
        <v>0</v>
      </c>
      <c r="Z8" s="185">
        <v>0</v>
      </c>
      <c r="AA8" s="1"/>
      <c r="AB8" s="1"/>
      <c r="AC8" s="1"/>
    </row>
    <row r="9" spans="1:29" ht="409.6" customHeight="1" x14ac:dyDescent="0.25">
      <c r="B9" s="251"/>
      <c r="C9" s="259"/>
      <c r="D9" s="259"/>
      <c r="E9" s="259"/>
      <c r="F9" s="259"/>
      <c r="G9" s="251"/>
      <c r="H9" s="288"/>
      <c r="I9" s="288"/>
      <c r="J9" s="113" t="s">
        <v>298</v>
      </c>
      <c r="K9" s="76" t="s">
        <v>280</v>
      </c>
      <c r="L9" s="113" t="s">
        <v>299</v>
      </c>
      <c r="M9" s="188" t="s">
        <v>18</v>
      </c>
      <c r="N9" s="188" t="s">
        <v>19</v>
      </c>
      <c r="O9" s="188">
        <v>600</v>
      </c>
      <c r="P9" s="188">
        <v>489</v>
      </c>
      <c r="Q9" s="327">
        <v>188</v>
      </c>
      <c r="R9" s="328"/>
      <c r="S9" s="329"/>
      <c r="T9" s="327">
        <v>227</v>
      </c>
      <c r="U9" s="328"/>
      <c r="V9" s="329"/>
      <c r="W9" s="188">
        <v>240</v>
      </c>
      <c r="X9" s="188">
        <v>132</v>
      </c>
      <c r="Y9" s="188">
        <f>SUM(Q9:X9)</f>
        <v>787</v>
      </c>
      <c r="Z9" s="117">
        <f t="shared" si="0"/>
        <v>1.6094069529652353</v>
      </c>
      <c r="AA9" s="1"/>
      <c r="AB9" s="1"/>
      <c r="AC9" s="1"/>
    </row>
    <row r="10" spans="1:29" ht="72" customHeight="1" x14ac:dyDescent="0.25">
      <c r="A10" s="20"/>
      <c r="B10" s="49"/>
      <c r="C10" s="50"/>
      <c r="D10" s="50"/>
      <c r="E10" s="50"/>
      <c r="F10" s="50"/>
      <c r="G10" s="49"/>
      <c r="H10" s="53"/>
      <c r="I10" s="53"/>
      <c r="J10" s="81"/>
      <c r="K10" s="81"/>
      <c r="L10" s="81"/>
      <c r="M10" s="106"/>
      <c r="N10" s="49"/>
      <c r="O10" s="106"/>
      <c r="P10" s="106"/>
      <c r="Q10" s="60"/>
      <c r="R10" s="60"/>
      <c r="S10" s="60"/>
      <c r="T10" s="60"/>
      <c r="U10" s="60"/>
      <c r="V10" s="60"/>
      <c r="W10" s="60"/>
      <c r="X10" s="106"/>
      <c r="Y10" s="107"/>
      <c r="Z10" s="89" t="s">
        <v>314</v>
      </c>
      <c r="AA10" s="1"/>
      <c r="AB10" s="1"/>
      <c r="AC10" s="1"/>
    </row>
    <row r="11" spans="1:29" ht="137.25" customHeight="1" x14ac:dyDescent="0.25">
      <c r="C11" s="289"/>
      <c r="D11" s="289"/>
      <c r="E11" s="289"/>
      <c r="F11" s="289"/>
      <c r="G11" s="289"/>
      <c r="H11" s="264" t="s">
        <v>206</v>
      </c>
      <c r="I11" s="264"/>
      <c r="J11" s="264"/>
      <c r="K11" s="264"/>
      <c r="L11" s="263" t="s">
        <v>207</v>
      </c>
      <c r="M11" s="263"/>
      <c r="N11" s="263"/>
      <c r="O11" s="263"/>
      <c r="P11" s="263"/>
      <c r="Q11" s="263"/>
      <c r="R11" s="263"/>
      <c r="S11" s="263"/>
      <c r="T11" s="263"/>
      <c r="U11" s="263"/>
      <c r="V11" s="263"/>
      <c r="W11" s="263"/>
      <c r="X11" s="263"/>
      <c r="Y11" s="263"/>
      <c r="AA11" s="1"/>
      <c r="AB11" s="1"/>
      <c r="AC11" s="1"/>
    </row>
    <row r="12" spans="1:29" ht="6.75" customHeight="1" x14ac:dyDescent="0.25">
      <c r="C12" s="289"/>
      <c r="D12" s="289"/>
      <c r="E12" s="289"/>
      <c r="F12" s="289"/>
      <c r="G12" s="289"/>
      <c r="H12" s="264"/>
      <c r="I12" s="264"/>
      <c r="J12" s="264"/>
      <c r="K12" s="264"/>
      <c r="L12" s="263"/>
      <c r="M12" s="263"/>
      <c r="N12" s="263"/>
      <c r="O12" s="263"/>
      <c r="P12" s="263"/>
      <c r="Q12" s="263"/>
      <c r="R12" s="263"/>
      <c r="S12" s="263"/>
      <c r="T12" s="263"/>
      <c r="U12" s="263"/>
      <c r="V12" s="263"/>
      <c r="W12" s="263"/>
      <c r="X12" s="263"/>
      <c r="Y12" s="263"/>
      <c r="AA12" s="1"/>
      <c r="AB12" s="1"/>
      <c r="AC12" s="1"/>
    </row>
    <row r="13" spans="1:29" ht="137.25" hidden="1" customHeight="1" x14ac:dyDescent="0.25">
      <c r="C13" s="290"/>
      <c r="D13" s="290"/>
      <c r="E13" s="290"/>
      <c r="F13" s="290"/>
      <c r="G13" s="290"/>
      <c r="H13" s="265"/>
      <c r="I13" s="265"/>
      <c r="J13" s="265"/>
      <c r="K13" s="265"/>
      <c r="L13" s="305"/>
      <c r="M13" s="305"/>
      <c r="N13" s="305"/>
      <c r="O13" s="305"/>
      <c r="P13" s="305"/>
      <c r="Q13" s="305"/>
      <c r="R13" s="305"/>
      <c r="S13" s="305"/>
      <c r="T13" s="305"/>
      <c r="U13" s="305"/>
      <c r="V13" s="305"/>
      <c r="W13" s="305"/>
      <c r="X13" s="305"/>
      <c r="Y13" s="305"/>
      <c r="AA13" s="1"/>
      <c r="AB13" s="1"/>
      <c r="AC13" s="1"/>
    </row>
    <row r="14" spans="1:29" ht="91.5" customHeight="1" x14ac:dyDescent="0.25">
      <c r="A14" s="5"/>
      <c r="B14" s="98" t="s">
        <v>138</v>
      </c>
      <c r="C14" s="98" t="s">
        <v>0</v>
      </c>
      <c r="D14" s="98" t="s">
        <v>1</v>
      </c>
      <c r="E14" s="98" t="s">
        <v>2</v>
      </c>
      <c r="F14" s="98" t="s">
        <v>3</v>
      </c>
      <c r="G14" s="98" t="s">
        <v>4</v>
      </c>
      <c r="H14" s="98" t="s">
        <v>5</v>
      </c>
      <c r="I14" s="98" t="s">
        <v>6</v>
      </c>
      <c r="J14" s="98" t="s">
        <v>7</v>
      </c>
      <c r="K14" s="98" t="s">
        <v>8</v>
      </c>
      <c r="L14" s="98" t="s">
        <v>9</v>
      </c>
      <c r="M14" s="98" t="s">
        <v>10</v>
      </c>
      <c r="N14" s="98" t="s">
        <v>11</v>
      </c>
      <c r="O14" s="98" t="s">
        <v>12</v>
      </c>
      <c r="P14" s="98" t="s">
        <v>13</v>
      </c>
      <c r="Q14" s="270" t="s">
        <v>122</v>
      </c>
      <c r="R14" s="270"/>
      <c r="S14" s="270"/>
      <c r="T14" s="270" t="s">
        <v>123</v>
      </c>
      <c r="U14" s="270"/>
      <c r="V14" s="270"/>
      <c r="W14" s="86" t="s">
        <v>124</v>
      </c>
      <c r="X14" s="98" t="s">
        <v>125</v>
      </c>
      <c r="Y14" s="98" t="s">
        <v>14</v>
      </c>
      <c r="Z14" s="98" t="s">
        <v>121</v>
      </c>
      <c r="AA14" s="1"/>
      <c r="AB14" s="1"/>
      <c r="AC14" s="1"/>
    </row>
    <row r="15" spans="1:29" ht="336.75" customHeight="1" x14ac:dyDescent="0.25">
      <c r="A15" s="5"/>
      <c r="B15" s="251">
        <v>1</v>
      </c>
      <c r="C15" s="259" t="s">
        <v>15</v>
      </c>
      <c r="D15" s="259" t="s">
        <v>126</v>
      </c>
      <c r="E15" s="259" t="s">
        <v>16</v>
      </c>
      <c r="F15" s="259" t="s">
        <v>17</v>
      </c>
      <c r="G15" s="251" t="s">
        <v>339</v>
      </c>
      <c r="H15" s="286" t="s">
        <v>210</v>
      </c>
      <c r="I15" s="286" t="s">
        <v>211</v>
      </c>
      <c r="J15" s="144" t="s">
        <v>300</v>
      </c>
      <c r="K15" s="139" t="s">
        <v>278</v>
      </c>
      <c r="L15" s="139" t="s">
        <v>334</v>
      </c>
      <c r="M15" s="154" t="s">
        <v>223</v>
      </c>
      <c r="N15" s="168" t="s">
        <v>19</v>
      </c>
      <c r="O15" s="154">
        <v>0</v>
      </c>
      <c r="P15" s="189">
        <v>0.51</v>
      </c>
      <c r="Q15" s="279">
        <v>0</v>
      </c>
      <c r="R15" s="279"/>
      <c r="S15" s="279"/>
      <c r="T15" s="279">
        <v>0</v>
      </c>
      <c r="U15" s="279"/>
      <c r="V15" s="279"/>
      <c r="W15" s="190">
        <v>0.65</v>
      </c>
      <c r="X15" s="246">
        <v>2.1999999999999999E-2</v>
      </c>
      <c r="Y15" s="231">
        <f>Q15+T15+W15+X15</f>
        <v>0.67200000000000004</v>
      </c>
      <c r="Z15" s="185">
        <f>Y15/P15</f>
        <v>1.3176470588235294</v>
      </c>
      <c r="AA15" s="1"/>
      <c r="AB15" s="1"/>
      <c r="AC15" s="1"/>
    </row>
    <row r="16" spans="1:29" ht="389.25" customHeight="1" x14ac:dyDescent="0.25">
      <c r="A16" s="5"/>
      <c r="B16" s="251"/>
      <c r="C16" s="259"/>
      <c r="D16" s="259"/>
      <c r="E16" s="259"/>
      <c r="F16" s="259"/>
      <c r="G16" s="251"/>
      <c r="H16" s="288"/>
      <c r="I16" s="288"/>
      <c r="J16" s="116" t="s">
        <v>329</v>
      </c>
      <c r="K16" s="103" t="s">
        <v>328</v>
      </c>
      <c r="L16" s="103" t="s">
        <v>330</v>
      </c>
      <c r="M16" s="174" t="s">
        <v>18</v>
      </c>
      <c r="N16" s="165" t="s">
        <v>19</v>
      </c>
      <c r="O16" s="174">
        <v>291</v>
      </c>
      <c r="P16" s="174">
        <v>102</v>
      </c>
      <c r="Q16" s="276">
        <v>28</v>
      </c>
      <c r="R16" s="277"/>
      <c r="S16" s="278"/>
      <c r="T16" s="276">
        <v>136</v>
      </c>
      <c r="U16" s="277"/>
      <c r="V16" s="278"/>
      <c r="W16" s="171">
        <v>89</v>
      </c>
      <c r="X16" s="174">
        <v>118</v>
      </c>
      <c r="Y16" s="243">
        <f>SUM(Q16:X16)</f>
        <v>371</v>
      </c>
      <c r="Z16" s="117">
        <f t="shared" ref="Z16:Z18" si="1">Y16/P16</f>
        <v>3.6372549019607843</v>
      </c>
      <c r="AA16" s="1"/>
      <c r="AB16" s="1"/>
      <c r="AC16" s="1"/>
    </row>
    <row r="17" spans="1:29" ht="409.5" customHeight="1" x14ac:dyDescent="0.25">
      <c r="B17" s="251"/>
      <c r="C17" s="259"/>
      <c r="D17" s="259"/>
      <c r="E17" s="259"/>
      <c r="F17" s="259"/>
      <c r="G17" s="251"/>
      <c r="H17" s="284" t="s">
        <v>212</v>
      </c>
      <c r="I17" s="284" t="s">
        <v>213</v>
      </c>
      <c r="J17" s="138" t="s">
        <v>301</v>
      </c>
      <c r="K17" s="139" t="s">
        <v>305</v>
      </c>
      <c r="L17" s="139" t="s">
        <v>302</v>
      </c>
      <c r="M17" s="154" t="s">
        <v>223</v>
      </c>
      <c r="N17" s="168" t="s">
        <v>19</v>
      </c>
      <c r="O17" s="189">
        <v>0</v>
      </c>
      <c r="P17" s="189">
        <v>2E-3</v>
      </c>
      <c r="Q17" s="330">
        <v>5.0000000000000001E-4</v>
      </c>
      <c r="R17" s="330"/>
      <c r="S17" s="330"/>
      <c r="T17" s="330">
        <v>2E-3</v>
      </c>
      <c r="U17" s="330"/>
      <c r="V17" s="330"/>
      <c r="W17" s="189">
        <v>1.0800000000000001E-2</v>
      </c>
      <c r="X17" s="191">
        <v>0</v>
      </c>
      <c r="Y17" s="231">
        <f t="shared" ref="Y17" si="2">Q17+T17+W17+X17</f>
        <v>1.3300000000000001E-2</v>
      </c>
      <c r="Z17" s="185">
        <f>Y17/P17</f>
        <v>6.65</v>
      </c>
      <c r="AA17" s="1"/>
      <c r="AB17" s="1"/>
      <c r="AC17" s="1"/>
    </row>
    <row r="18" spans="1:29" ht="409.6" customHeight="1" x14ac:dyDescent="0.25">
      <c r="B18" s="251"/>
      <c r="C18" s="259"/>
      <c r="D18" s="259"/>
      <c r="E18" s="259"/>
      <c r="F18" s="259"/>
      <c r="G18" s="251"/>
      <c r="H18" s="284"/>
      <c r="I18" s="284"/>
      <c r="J18" s="116" t="s">
        <v>303</v>
      </c>
      <c r="K18" s="76" t="s">
        <v>279</v>
      </c>
      <c r="L18" s="116" t="s">
        <v>335</v>
      </c>
      <c r="M18" s="116" t="s">
        <v>223</v>
      </c>
      <c r="N18" s="116" t="s">
        <v>19</v>
      </c>
      <c r="O18" s="192">
        <v>0</v>
      </c>
      <c r="P18" s="193">
        <v>0.51</v>
      </c>
      <c r="Q18" s="292">
        <v>0</v>
      </c>
      <c r="R18" s="293"/>
      <c r="S18" s="294"/>
      <c r="T18" s="292">
        <v>0</v>
      </c>
      <c r="U18" s="293"/>
      <c r="V18" s="294"/>
      <c r="W18" s="193">
        <v>0.57999999999999996</v>
      </c>
      <c r="X18" s="248">
        <v>0</v>
      </c>
      <c r="Y18" s="114">
        <v>0.57999999999999996</v>
      </c>
      <c r="Z18" s="117">
        <f t="shared" si="1"/>
        <v>1.1372549019607843</v>
      </c>
      <c r="AA18" s="1"/>
      <c r="AB18" s="1"/>
      <c r="AC18" s="1"/>
    </row>
    <row r="19" spans="1:29" ht="109.5" customHeight="1" x14ac:dyDescent="0.25">
      <c r="A19" s="20"/>
      <c r="B19" s="49"/>
      <c r="C19" s="50"/>
      <c r="D19" s="50"/>
      <c r="E19" s="50"/>
      <c r="F19" s="50"/>
      <c r="G19" s="108"/>
      <c r="H19" s="53"/>
      <c r="I19" s="53"/>
      <c r="J19" s="81"/>
      <c r="K19" s="81"/>
      <c r="L19" s="81"/>
      <c r="M19" s="106"/>
      <c r="N19" s="49"/>
      <c r="O19" s="106"/>
      <c r="P19" s="106"/>
      <c r="Q19" s="106"/>
      <c r="R19" s="106"/>
      <c r="S19" s="106"/>
      <c r="T19" s="106"/>
      <c r="U19" s="106"/>
      <c r="V19" s="106"/>
      <c r="W19" s="106"/>
      <c r="X19" s="81"/>
      <c r="Y19" s="106"/>
      <c r="Z19" s="89" t="s">
        <v>315</v>
      </c>
      <c r="AA19" s="1"/>
      <c r="AB19" s="1"/>
      <c r="AC19" s="1"/>
    </row>
    <row r="20" spans="1:29" ht="42" customHeight="1" x14ac:dyDescent="0.25">
      <c r="C20" s="289"/>
      <c r="D20" s="289"/>
      <c r="E20" s="289"/>
      <c r="F20" s="289"/>
      <c r="G20" s="289"/>
      <c r="H20" s="264" t="s">
        <v>206</v>
      </c>
      <c r="I20" s="264"/>
      <c r="J20" s="264"/>
      <c r="K20" s="264"/>
      <c r="L20" s="263" t="s">
        <v>207</v>
      </c>
      <c r="M20" s="263"/>
      <c r="N20" s="263"/>
      <c r="O20" s="263"/>
      <c r="P20" s="263"/>
      <c r="Q20" s="263"/>
      <c r="R20" s="263"/>
      <c r="S20" s="263"/>
      <c r="T20" s="263"/>
      <c r="U20" s="263"/>
      <c r="V20" s="263"/>
      <c r="W20" s="263"/>
      <c r="X20" s="263"/>
      <c r="Y20" s="263"/>
      <c r="AA20" s="1"/>
      <c r="AB20" s="1"/>
      <c r="AC20" s="1"/>
    </row>
    <row r="21" spans="1:29" ht="52.5" customHeight="1" x14ac:dyDescent="0.25">
      <c r="C21" s="289"/>
      <c r="D21" s="289"/>
      <c r="E21" s="289"/>
      <c r="F21" s="289"/>
      <c r="G21" s="289"/>
      <c r="H21" s="264"/>
      <c r="I21" s="264"/>
      <c r="J21" s="264"/>
      <c r="K21" s="264"/>
      <c r="L21" s="263"/>
      <c r="M21" s="263"/>
      <c r="N21" s="263"/>
      <c r="O21" s="263"/>
      <c r="P21" s="263"/>
      <c r="Q21" s="263"/>
      <c r="R21" s="263"/>
      <c r="S21" s="263"/>
      <c r="T21" s="263"/>
      <c r="U21" s="263"/>
      <c r="V21" s="263"/>
      <c r="W21" s="263"/>
      <c r="X21" s="263"/>
      <c r="Y21" s="263"/>
      <c r="AA21" s="1"/>
      <c r="AB21" s="1"/>
      <c r="AC21" s="1"/>
    </row>
    <row r="22" spans="1:29" ht="75" customHeight="1" x14ac:dyDescent="0.25">
      <c r="C22" s="290"/>
      <c r="D22" s="290"/>
      <c r="E22" s="290"/>
      <c r="F22" s="290"/>
      <c r="G22" s="290"/>
      <c r="H22" s="265"/>
      <c r="I22" s="265"/>
      <c r="J22" s="265"/>
      <c r="K22" s="265"/>
      <c r="L22" s="305"/>
      <c r="M22" s="305"/>
      <c r="N22" s="305"/>
      <c r="O22" s="305"/>
      <c r="P22" s="305"/>
      <c r="Q22" s="305"/>
      <c r="R22" s="305"/>
      <c r="S22" s="305"/>
      <c r="T22" s="305"/>
      <c r="U22" s="305"/>
      <c r="V22" s="305"/>
      <c r="W22" s="305"/>
      <c r="X22" s="305"/>
      <c r="Y22" s="305"/>
      <c r="AA22" s="1"/>
      <c r="AB22" s="1"/>
      <c r="AC22" s="1"/>
    </row>
    <row r="23" spans="1:29" ht="84.75" customHeight="1" x14ac:dyDescent="0.25">
      <c r="A23" s="5"/>
      <c r="B23" s="98" t="s">
        <v>138</v>
      </c>
      <c r="C23" s="98" t="s">
        <v>0</v>
      </c>
      <c r="D23" s="98" t="s">
        <v>1</v>
      </c>
      <c r="E23" s="98" t="s">
        <v>2</v>
      </c>
      <c r="F23" s="98" t="s">
        <v>3</v>
      </c>
      <c r="G23" s="98" t="s">
        <v>4</v>
      </c>
      <c r="H23" s="98" t="s">
        <v>5</v>
      </c>
      <c r="I23" s="98" t="s">
        <v>6</v>
      </c>
      <c r="J23" s="98" t="s">
        <v>7</v>
      </c>
      <c r="K23" s="98" t="s">
        <v>8</v>
      </c>
      <c r="L23" s="98" t="s">
        <v>9</v>
      </c>
      <c r="M23" s="98" t="s">
        <v>10</v>
      </c>
      <c r="N23" s="98" t="s">
        <v>11</v>
      </c>
      <c r="O23" s="98" t="s">
        <v>12</v>
      </c>
      <c r="P23" s="98" t="s">
        <v>13</v>
      </c>
      <c r="Q23" s="270" t="s">
        <v>122</v>
      </c>
      <c r="R23" s="270"/>
      <c r="S23" s="270"/>
      <c r="T23" s="270" t="s">
        <v>123</v>
      </c>
      <c r="U23" s="270"/>
      <c r="V23" s="270"/>
      <c r="W23" s="86" t="s">
        <v>124</v>
      </c>
      <c r="X23" s="98" t="s">
        <v>125</v>
      </c>
      <c r="Y23" s="98" t="s">
        <v>14</v>
      </c>
      <c r="Z23" s="98" t="s">
        <v>121</v>
      </c>
      <c r="AA23" s="1"/>
      <c r="AB23" s="1"/>
      <c r="AC23" s="1"/>
    </row>
    <row r="24" spans="1:29" ht="306" customHeight="1" x14ac:dyDescent="0.25">
      <c r="B24" s="197">
        <v>1</v>
      </c>
      <c r="C24" s="194" t="s">
        <v>15</v>
      </c>
      <c r="D24" s="194" t="s">
        <v>126</v>
      </c>
      <c r="E24" s="194" t="s">
        <v>16</v>
      </c>
      <c r="F24" s="280" t="s">
        <v>20</v>
      </c>
      <c r="G24" s="252" t="s">
        <v>21</v>
      </c>
      <c r="H24" s="252" t="s">
        <v>22</v>
      </c>
      <c r="I24" s="252" t="s">
        <v>23</v>
      </c>
      <c r="J24" s="145" t="s">
        <v>24</v>
      </c>
      <c r="K24" s="179" t="s">
        <v>25</v>
      </c>
      <c r="L24" s="179" t="s">
        <v>262</v>
      </c>
      <c r="M24" s="177" t="s">
        <v>26</v>
      </c>
      <c r="N24" s="173" t="s">
        <v>19</v>
      </c>
      <c r="O24" s="177">
        <v>263</v>
      </c>
      <c r="P24" s="177">
        <v>150</v>
      </c>
      <c r="Q24" s="299">
        <v>92</v>
      </c>
      <c r="R24" s="299"/>
      <c r="S24" s="299"/>
      <c r="T24" s="299">
        <v>21</v>
      </c>
      <c r="U24" s="299"/>
      <c r="V24" s="299"/>
      <c r="W24" s="177">
        <v>40</v>
      </c>
      <c r="X24" s="177">
        <v>139</v>
      </c>
      <c r="Y24" s="225">
        <f>Q24+T24+W24+X24</f>
        <v>292</v>
      </c>
      <c r="Z24" s="232">
        <f>Y24/P24</f>
        <v>1.9466666666666668</v>
      </c>
      <c r="AA24" s="1"/>
      <c r="AB24" s="1"/>
      <c r="AC24" s="1"/>
    </row>
    <row r="25" spans="1:29" ht="292.5" customHeight="1" x14ac:dyDescent="0.25">
      <c r="B25" s="198"/>
      <c r="C25" s="195"/>
      <c r="D25" s="195"/>
      <c r="E25" s="195"/>
      <c r="F25" s="281"/>
      <c r="G25" s="253"/>
      <c r="H25" s="253"/>
      <c r="I25" s="253"/>
      <c r="J25" s="295" t="s">
        <v>27</v>
      </c>
      <c r="K25" s="300" t="s">
        <v>28</v>
      </c>
      <c r="L25" s="300" t="s">
        <v>174</v>
      </c>
      <c r="M25" s="251" t="s">
        <v>29</v>
      </c>
      <c r="N25" s="251" t="s">
        <v>19</v>
      </c>
      <c r="O25" s="314">
        <v>42</v>
      </c>
      <c r="P25" s="302">
        <v>45</v>
      </c>
      <c r="Q25" s="261">
        <v>24</v>
      </c>
      <c r="R25" s="261"/>
      <c r="S25" s="261"/>
      <c r="T25" s="261">
        <v>12</v>
      </c>
      <c r="U25" s="261"/>
      <c r="V25" s="261"/>
      <c r="W25" s="312">
        <v>12</v>
      </c>
      <c r="X25" s="312">
        <v>1</v>
      </c>
      <c r="Y25" s="303">
        <f>Q25+T25+W25+X25</f>
        <v>49</v>
      </c>
      <c r="Z25" s="310">
        <f>Y25/P25</f>
        <v>1.0888888888888888</v>
      </c>
      <c r="AA25" s="1"/>
      <c r="AB25" s="1"/>
      <c r="AC25" s="1"/>
    </row>
    <row r="26" spans="1:29" ht="31.5" hidden="1" customHeight="1" x14ac:dyDescent="0.25">
      <c r="B26" s="198"/>
      <c r="C26" s="195"/>
      <c r="D26" s="195"/>
      <c r="E26" s="195"/>
      <c r="F26" s="281"/>
      <c r="G26" s="253"/>
      <c r="H26" s="253"/>
      <c r="I26" s="253"/>
      <c r="J26" s="295"/>
      <c r="K26" s="301"/>
      <c r="L26" s="301"/>
      <c r="M26" s="251"/>
      <c r="N26" s="251"/>
      <c r="O26" s="314"/>
      <c r="P26" s="302"/>
      <c r="Q26" s="261"/>
      <c r="R26" s="261"/>
      <c r="S26" s="261"/>
      <c r="T26" s="261"/>
      <c r="U26" s="261"/>
      <c r="V26" s="261"/>
      <c r="W26" s="313"/>
      <c r="X26" s="313"/>
      <c r="Y26" s="304"/>
      <c r="Z26" s="311"/>
      <c r="AA26" s="1"/>
      <c r="AB26" s="1"/>
      <c r="AC26" s="1"/>
    </row>
    <row r="27" spans="1:29" ht="351.75" customHeight="1" x14ac:dyDescent="0.25">
      <c r="B27" s="198"/>
      <c r="C27" s="195"/>
      <c r="D27" s="195"/>
      <c r="E27" s="195"/>
      <c r="F27" s="281"/>
      <c r="G27" s="253"/>
      <c r="H27" s="253"/>
      <c r="I27" s="253"/>
      <c r="J27" s="170" t="s">
        <v>264</v>
      </c>
      <c r="K27" s="146" t="s">
        <v>263</v>
      </c>
      <c r="L27" s="146" t="s">
        <v>265</v>
      </c>
      <c r="M27" s="168" t="s">
        <v>18</v>
      </c>
      <c r="N27" s="168" t="s">
        <v>19</v>
      </c>
      <c r="O27" s="178">
        <v>3</v>
      </c>
      <c r="P27" s="176">
        <v>3</v>
      </c>
      <c r="Q27" s="258">
        <v>0</v>
      </c>
      <c r="R27" s="258"/>
      <c r="S27" s="258"/>
      <c r="T27" s="258">
        <v>2</v>
      </c>
      <c r="U27" s="258"/>
      <c r="V27" s="258"/>
      <c r="W27" s="167">
        <v>0</v>
      </c>
      <c r="X27" s="167">
        <v>0</v>
      </c>
      <c r="Y27" s="240">
        <f>Q27+T27+W27+X27</f>
        <v>2</v>
      </c>
      <c r="Z27" s="185">
        <f>Y27/P27</f>
        <v>0.66666666666666663</v>
      </c>
      <c r="AA27" s="1"/>
      <c r="AB27" s="1"/>
      <c r="AC27" s="1"/>
    </row>
    <row r="28" spans="1:29" ht="312" customHeight="1" x14ac:dyDescent="0.25">
      <c r="B28" s="199"/>
      <c r="C28" s="196"/>
      <c r="D28" s="196"/>
      <c r="E28" s="196"/>
      <c r="F28" s="282"/>
      <c r="G28" s="254"/>
      <c r="H28" s="254"/>
      <c r="I28" s="254"/>
      <c r="J28" s="119" t="s">
        <v>267</v>
      </c>
      <c r="K28" s="76" t="s">
        <v>266</v>
      </c>
      <c r="L28" s="120" t="s">
        <v>268</v>
      </c>
      <c r="M28" s="164" t="s">
        <v>167</v>
      </c>
      <c r="N28" s="164" t="s">
        <v>19</v>
      </c>
      <c r="O28" s="164">
        <v>2</v>
      </c>
      <c r="P28" s="164">
        <v>3</v>
      </c>
      <c r="Q28" s="251">
        <v>0</v>
      </c>
      <c r="R28" s="251"/>
      <c r="S28" s="251"/>
      <c r="T28" s="261">
        <v>0</v>
      </c>
      <c r="U28" s="261"/>
      <c r="V28" s="261"/>
      <c r="W28" s="166">
        <v>0</v>
      </c>
      <c r="X28" s="164">
        <v>0</v>
      </c>
      <c r="Y28" s="223">
        <f>Q28+T28+W28+X28</f>
        <v>0</v>
      </c>
      <c r="Z28" s="117">
        <f>Y28/P28</f>
        <v>0</v>
      </c>
      <c r="AA28" s="1"/>
      <c r="AB28" s="1"/>
      <c r="AC28" s="1"/>
    </row>
    <row r="29" spans="1:29" ht="132" customHeight="1" x14ac:dyDescent="0.25">
      <c r="B29" s="56"/>
      <c r="C29" s="217"/>
      <c r="D29" s="217"/>
      <c r="E29" s="217"/>
      <c r="F29" s="50"/>
      <c r="G29" s="49"/>
      <c r="H29" s="49"/>
      <c r="I29" s="49"/>
      <c r="J29" s="95"/>
      <c r="K29" s="81"/>
      <c r="L29" s="52"/>
      <c r="M29" s="49"/>
      <c r="N29" s="49"/>
      <c r="O29" s="49"/>
      <c r="P29" s="49"/>
      <c r="Q29" s="49"/>
      <c r="R29" s="49"/>
      <c r="S29" s="49"/>
      <c r="T29" s="60"/>
      <c r="U29" s="60"/>
      <c r="V29" s="60"/>
      <c r="W29" s="60"/>
      <c r="X29" s="49"/>
      <c r="Y29" s="60"/>
      <c r="Z29" s="89" t="s">
        <v>316</v>
      </c>
      <c r="AA29" s="1"/>
      <c r="AB29" s="1"/>
      <c r="AC29" s="1"/>
    </row>
    <row r="30" spans="1:29" ht="245.25" customHeight="1" x14ac:dyDescent="0.25">
      <c r="B30" s="15"/>
      <c r="C30" s="14"/>
      <c r="D30" s="14"/>
      <c r="E30" s="14"/>
      <c r="F30" s="14"/>
      <c r="G30" s="15"/>
      <c r="H30" s="15"/>
      <c r="I30" s="15"/>
      <c r="J30" s="16"/>
      <c r="K30" s="15"/>
      <c r="L30" s="15"/>
      <c r="M30" s="15"/>
      <c r="N30" s="15"/>
      <c r="O30" s="11"/>
      <c r="P30" s="17"/>
      <c r="Q30" s="31"/>
      <c r="R30" s="31"/>
      <c r="S30" s="31"/>
      <c r="T30" s="31"/>
      <c r="U30" s="31"/>
      <c r="V30" s="31"/>
      <c r="W30" s="31"/>
      <c r="X30" s="21"/>
      <c r="Y30" s="24"/>
      <c r="AA30" s="1"/>
      <c r="AB30" s="1"/>
      <c r="AC30" s="1"/>
    </row>
    <row r="31" spans="1:29" ht="111.75" customHeight="1" x14ac:dyDescent="0.25">
      <c r="A31" s="20"/>
      <c r="B31" s="6"/>
      <c r="C31" s="7"/>
      <c r="D31" s="7"/>
      <c r="E31" s="7"/>
      <c r="F31" s="8"/>
      <c r="G31" s="264" t="s">
        <v>206</v>
      </c>
      <c r="H31" s="264"/>
      <c r="I31" s="264"/>
      <c r="J31" s="264"/>
      <c r="K31" s="264"/>
      <c r="L31" s="263" t="s">
        <v>207</v>
      </c>
      <c r="M31" s="263"/>
      <c r="N31" s="263"/>
      <c r="O31" s="263"/>
      <c r="P31" s="263"/>
      <c r="Q31" s="263"/>
      <c r="R31" s="263"/>
      <c r="S31" s="263"/>
      <c r="T31" s="263"/>
      <c r="U31" s="263"/>
      <c r="V31" s="263"/>
      <c r="W31" s="263"/>
      <c r="X31" s="263"/>
      <c r="Y31" s="263"/>
      <c r="Z31" s="1"/>
      <c r="AA31" s="1"/>
      <c r="AB31" s="1"/>
      <c r="AC31" s="1"/>
    </row>
    <row r="32" spans="1:29" ht="38.25" customHeight="1" x14ac:dyDescent="0.25">
      <c r="A32" s="20"/>
      <c r="B32" s="6"/>
      <c r="C32" s="7"/>
      <c r="D32" s="7"/>
      <c r="E32" s="7"/>
      <c r="F32" s="8"/>
      <c r="G32" s="265"/>
      <c r="H32" s="265"/>
      <c r="I32" s="265"/>
      <c r="J32" s="265"/>
      <c r="K32" s="265"/>
      <c r="L32" s="263"/>
      <c r="M32" s="263"/>
      <c r="N32" s="263"/>
      <c r="O32" s="263"/>
      <c r="P32" s="263"/>
      <c r="Q32" s="263"/>
      <c r="R32" s="263"/>
      <c r="S32" s="263"/>
      <c r="T32" s="263"/>
      <c r="U32" s="263"/>
      <c r="V32" s="263"/>
      <c r="W32" s="263"/>
      <c r="X32" s="263"/>
      <c r="Y32" s="263"/>
      <c r="Z32" s="1"/>
      <c r="AA32" s="1"/>
      <c r="AB32" s="1"/>
      <c r="AC32" s="1"/>
    </row>
    <row r="33" spans="1:29" ht="79.5" customHeight="1" x14ac:dyDescent="0.25">
      <c r="A33" s="20"/>
      <c r="B33" s="30" t="s">
        <v>138</v>
      </c>
      <c r="C33" s="30" t="s">
        <v>0</v>
      </c>
      <c r="D33" s="30" t="s">
        <v>1</v>
      </c>
      <c r="E33" s="30" t="s">
        <v>2</v>
      </c>
      <c r="F33" s="30" t="s">
        <v>3</v>
      </c>
      <c r="G33" s="30" t="s">
        <v>4</v>
      </c>
      <c r="H33" s="30" t="s">
        <v>5</v>
      </c>
      <c r="I33" s="30" t="s">
        <v>6</v>
      </c>
      <c r="J33" s="30" t="s">
        <v>7</v>
      </c>
      <c r="K33" s="30" t="s">
        <v>8</v>
      </c>
      <c r="L33" s="30" t="s">
        <v>9</v>
      </c>
      <c r="M33" s="30" t="s">
        <v>10</v>
      </c>
      <c r="N33" s="30" t="s">
        <v>11</v>
      </c>
      <c r="O33" s="30" t="s">
        <v>12</v>
      </c>
      <c r="P33" s="30" t="s">
        <v>13</v>
      </c>
      <c r="Q33" s="270" t="s">
        <v>122</v>
      </c>
      <c r="R33" s="270"/>
      <c r="S33" s="270"/>
      <c r="T33" s="270" t="s">
        <v>123</v>
      </c>
      <c r="U33" s="270"/>
      <c r="V33" s="270"/>
      <c r="W33" s="75" t="s">
        <v>124</v>
      </c>
      <c r="X33" s="74" t="s">
        <v>125</v>
      </c>
      <c r="Y33" s="68" t="s">
        <v>14</v>
      </c>
      <c r="Z33" s="68" t="s">
        <v>121</v>
      </c>
      <c r="AA33" s="1"/>
      <c r="AB33" s="1"/>
      <c r="AC33" s="1"/>
    </row>
    <row r="34" spans="1:29" ht="356.25" customHeight="1" x14ac:dyDescent="0.25">
      <c r="B34" s="251">
        <v>1</v>
      </c>
      <c r="C34" s="259" t="s">
        <v>15</v>
      </c>
      <c r="D34" s="259" t="s">
        <v>126</v>
      </c>
      <c r="E34" s="259" t="s">
        <v>16</v>
      </c>
      <c r="F34" s="280" t="s">
        <v>119</v>
      </c>
      <c r="G34" s="286" t="s">
        <v>337</v>
      </c>
      <c r="H34" s="251" t="s">
        <v>128</v>
      </c>
      <c r="I34" s="291" t="s">
        <v>129</v>
      </c>
      <c r="J34" s="146" t="s">
        <v>31</v>
      </c>
      <c r="K34" s="146" t="s">
        <v>116</v>
      </c>
      <c r="L34" s="146" t="s">
        <v>175</v>
      </c>
      <c r="M34" s="168" t="s">
        <v>32</v>
      </c>
      <c r="N34" s="168" t="s">
        <v>19</v>
      </c>
      <c r="O34" s="178">
        <v>3436</v>
      </c>
      <c r="P34" s="176">
        <v>1300</v>
      </c>
      <c r="Q34" s="273">
        <v>1187</v>
      </c>
      <c r="R34" s="274"/>
      <c r="S34" s="275"/>
      <c r="T34" s="273">
        <v>600</v>
      </c>
      <c r="U34" s="274"/>
      <c r="V34" s="275"/>
      <c r="W34" s="167">
        <v>1393</v>
      </c>
      <c r="X34" s="167">
        <v>536</v>
      </c>
      <c r="Y34" s="222">
        <f>Q34+T34+W34+X34</f>
        <v>3716</v>
      </c>
      <c r="Z34" s="185">
        <f>Y34/O34</f>
        <v>1.0814901047729919</v>
      </c>
      <c r="AA34" s="1"/>
      <c r="AB34" s="1"/>
      <c r="AC34" s="1"/>
    </row>
    <row r="35" spans="1:29" ht="408.75" customHeight="1" x14ac:dyDescent="0.25">
      <c r="B35" s="251"/>
      <c r="C35" s="259"/>
      <c r="D35" s="259"/>
      <c r="E35" s="259"/>
      <c r="F35" s="281"/>
      <c r="G35" s="287"/>
      <c r="H35" s="251"/>
      <c r="I35" s="291"/>
      <c r="J35" s="76" t="s">
        <v>176</v>
      </c>
      <c r="K35" s="76" t="s">
        <v>177</v>
      </c>
      <c r="L35" s="120" t="s">
        <v>332</v>
      </c>
      <c r="M35" s="164" t="s">
        <v>141</v>
      </c>
      <c r="N35" s="164" t="s">
        <v>19</v>
      </c>
      <c r="O35" s="172">
        <v>1</v>
      </c>
      <c r="P35" s="121">
        <v>2</v>
      </c>
      <c r="Q35" s="315">
        <v>2</v>
      </c>
      <c r="R35" s="316"/>
      <c r="S35" s="317"/>
      <c r="T35" s="315">
        <v>0</v>
      </c>
      <c r="U35" s="316"/>
      <c r="V35" s="317"/>
      <c r="W35" s="166">
        <v>0</v>
      </c>
      <c r="X35" s="166">
        <v>0</v>
      </c>
      <c r="Y35" s="223">
        <f>Q35+T35+W35+X35</f>
        <v>2</v>
      </c>
      <c r="Z35" s="117">
        <f>Y35/P35</f>
        <v>1</v>
      </c>
      <c r="AA35" s="1"/>
      <c r="AB35" s="1"/>
      <c r="AC35" s="1"/>
    </row>
    <row r="36" spans="1:29" ht="408.75" customHeight="1" x14ac:dyDescent="0.25">
      <c r="B36" s="251"/>
      <c r="C36" s="259"/>
      <c r="D36" s="259"/>
      <c r="E36" s="259"/>
      <c r="F36" s="281"/>
      <c r="G36" s="287"/>
      <c r="H36" s="251"/>
      <c r="I36" s="291"/>
      <c r="J36" s="170" t="s">
        <v>246</v>
      </c>
      <c r="K36" s="201" t="s">
        <v>245</v>
      </c>
      <c r="L36" s="148" t="s">
        <v>333</v>
      </c>
      <c r="M36" s="148" t="s">
        <v>85</v>
      </c>
      <c r="N36" s="148" t="s">
        <v>19</v>
      </c>
      <c r="O36" s="149">
        <v>2</v>
      </c>
      <c r="P36" s="150">
        <v>12</v>
      </c>
      <c r="Q36" s="272">
        <v>3</v>
      </c>
      <c r="R36" s="272"/>
      <c r="S36" s="272"/>
      <c r="T36" s="272">
        <v>2</v>
      </c>
      <c r="U36" s="272"/>
      <c r="V36" s="272"/>
      <c r="W36" s="175">
        <v>3</v>
      </c>
      <c r="X36" s="175">
        <v>3</v>
      </c>
      <c r="Y36" s="224">
        <f>Q36+T36+W36+X36</f>
        <v>11</v>
      </c>
      <c r="Z36" s="117">
        <f t="shared" ref="Z36" si="3">Y36/P36</f>
        <v>0.91666666666666663</v>
      </c>
      <c r="AA36" s="1"/>
      <c r="AB36" s="1"/>
      <c r="AC36" s="1"/>
    </row>
    <row r="37" spans="1:29" ht="409.5" customHeight="1" x14ac:dyDescent="0.25">
      <c r="B37" s="251"/>
      <c r="C37" s="259"/>
      <c r="D37" s="259"/>
      <c r="E37" s="259"/>
      <c r="F37" s="282"/>
      <c r="G37" s="288"/>
      <c r="H37" s="104" t="s">
        <v>214</v>
      </c>
      <c r="I37" s="122" t="s">
        <v>36</v>
      </c>
      <c r="J37" s="120" t="s">
        <v>241</v>
      </c>
      <c r="K37" s="76" t="s">
        <v>240</v>
      </c>
      <c r="L37" s="120" t="s">
        <v>250</v>
      </c>
      <c r="M37" s="164" t="s">
        <v>237</v>
      </c>
      <c r="N37" s="164" t="s">
        <v>19</v>
      </c>
      <c r="O37" s="164">
        <v>0</v>
      </c>
      <c r="P37" s="117">
        <v>0.1</v>
      </c>
      <c r="Q37" s="296">
        <v>7.4</v>
      </c>
      <c r="R37" s="297"/>
      <c r="S37" s="298"/>
      <c r="T37" s="296">
        <v>0</v>
      </c>
      <c r="U37" s="297"/>
      <c r="V37" s="298"/>
      <c r="W37" s="221">
        <v>0</v>
      </c>
      <c r="X37" s="221">
        <v>11.48</v>
      </c>
      <c r="Y37" s="221">
        <f>Q37+T37+W37+X37</f>
        <v>18.880000000000003</v>
      </c>
      <c r="Z37" s="117">
        <v>1.88</v>
      </c>
      <c r="AA37" s="1"/>
      <c r="AB37" s="1"/>
      <c r="AC37" s="1"/>
    </row>
    <row r="38" spans="1:29" ht="103.5" customHeight="1" x14ac:dyDescent="0.25">
      <c r="B38" s="49"/>
      <c r="C38" s="50"/>
      <c r="D38" s="50"/>
      <c r="E38" s="50"/>
      <c r="F38" s="50"/>
      <c r="G38" s="53"/>
      <c r="H38" s="49"/>
      <c r="I38" s="80"/>
      <c r="J38" s="90"/>
      <c r="K38" s="66"/>
      <c r="L38" s="53"/>
      <c r="M38" s="53"/>
      <c r="N38" s="53"/>
      <c r="O38" s="91"/>
      <c r="P38" s="92"/>
      <c r="Q38" s="93"/>
      <c r="R38" s="93"/>
      <c r="S38" s="93"/>
      <c r="T38" s="93"/>
      <c r="U38" s="93"/>
      <c r="V38" s="93"/>
      <c r="W38" s="93"/>
      <c r="X38" s="93"/>
      <c r="Y38" s="93"/>
      <c r="Z38" s="94" t="s">
        <v>317</v>
      </c>
      <c r="AA38" s="1"/>
      <c r="AB38" s="1"/>
      <c r="AC38" s="1"/>
    </row>
    <row r="39" spans="1:29" ht="119.25" customHeight="1" x14ac:dyDescent="0.25">
      <c r="B39" s="6"/>
      <c r="C39" s="7"/>
      <c r="D39" s="7"/>
      <c r="E39" s="7"/>
      <c r="F39" s="8"/>
      <c r="G39" s="264" t="s">
        <v>206</v>
      </c>
      <c r="H39" s="264"/>
      <c r="I39" s="264"/>
      <c r="J39" s="264"/>
      <c r="K39" s="264"/>
      <c r="L39" s="263" t="s">
        <v>207</v>
      </c>
      <c r="M39" s="263"/>
      <c r="N39" s="263"/>
      <c r="O39" s="263"/>
      <c r="P39" s="263"/>
      <c r="Q39" s="263"/>
      <c r="R39" s="263"/>
      <c r="S39" s="263"/>
      <c r="T39" s="263"/>
      <c r="U39" s="263"/>
      <c r="V39" s="263"/>
      <c r="W39" s="263"/>
      <c r="X39" s="263"/>
      <c r="Y39" s="263"/>
      <c r="Z39" s="1"/>
      <c r="AA39" s="1"/>
      <c r="AB39" s="1"/>
      <c r="AC39" s="1"/>
    </row>
    <row r="40" spans="1:29" ht="72" customHeight="1" x14ac:dyDescent="0.25">
      <c r="B40" s="6"/>
      <c r="C40" s="7"/>
      <c r="D40" s="7"/>
      <c r="E40" s="7"/>
      <c r="F40" s="8"/>
      <c r="G40" s="265"/>
      <c r="H40" s="265"/>
      <c r="I40" s="265"/>
      <c r="J40" s="265"/>
      <c r="K40" s="265"/>
      <c r="L40" s="263"/>
      <c r="M40" s="263"/>
      <c r="N40" s="263"/>
      <c r="O40" s="263"/>
      <c r="P40" s="263"/>
      <c r="Q40" s="263"/>
      <c r="R40" s="263"/>
      <c r="S40" s="263"/>
      <c r="T40" s="263"/>
      <c r="U40" s="263"/>
      <c r="V40" s="263"/>
      <c r="W40" s="263"/>
      <c r="X40" s="263"/>
      <c r="Y40" s="263"/>
      <c r="Z40" s="1"/>
      <c r="AA40" s="1"/>
      <c r="AB40" s="1"/>
      <c r="AC40" s="1"/>
    </row>
    <row r="41" spans="1:29" ht="85.5" customHeight="1" x14ac:dyDescent="0.25">
      <c r="B41" s="30" t="s">
        <v>138</v>
      </c>
      <c r="C41" s="30" t="s">
        <v>0</v>
      </c>
      <c r="D41" s="30" t="s">
        <v>1</v>
      </c>
      <c r="E41" s="30" t="s">
        <v>2</v>
      </c>
      <c r="F41" s="30" t="s">
        <v>3</v>
      </c>
      <c r="G41" s="30" t="s">
        <v>4</v>
      </c>
      <c r="H41" s="30" t="s">
        <v>5</v>
      </c>
      <c r="I41" s="30" t="s">
        <v>6</v>
      </c>
      <c r="J41" s="30" t="s">
        <v>7</v>
      </c>
      <c r="K41" s="30" t="s">
        <v>8</v>
      </c>
      <c r="L41" s="30" t="s">
        <v>9</v>
      </c>
      <c r="M41" s="30" t="s">
        <v>10</v>
      </c>
      <c r="N41" s="30" t="s">
        <v>11</v>
      </c>
      <c r="O41" s="30" t="s">
        <v>12</v>
      </c>
      <c r="P41" s="30" t="s">
        <v>13</v>
      </c>
      <c r="Q41" s="270" t="s">
        <v>122</v>
      </c>
      <c r="R41" s="270"/>
      <c r="S41" s="270"/>
      <c r="T41" s="270" t="s">
        <v>123</v>
      </c>
      <c r="U41" s="270"/>
      <c r="V41" s="270"/>
      <c r="W41" s="75" t="s">
        <v>124</v>
      </c>
      <c r="X41" s="74" t="s">
        <v>125</v>
      </c>
      <c r="Y41" s="68" t="s">
        <v>14</v>
      </c>
      <c r="Z41" s="68" t="s">
        <v>121</v>
      </c>
      <c r="AA41" s="1"/>
      <c r="AB41" s="1"/>
      <c r="AC41" s="1"/>
    </row>
    <row r="42" spans="1:29" ht="408.75" customHeight="1" x14ac:dyDescent="0.25">
      <c r="B42" s="252">
        <v>1</v>
      </c>
      <c r="C42" s="280" t="s">
        <v>15</v>
      </c>
      <c r="D42" s="280" t="s">
        <v>126</v>
      </c>
      <c r="E42" s="280" t="s">
        <v>16</v>
      </c>
      <c r="F42" s="280" t="s">
        <v>119</v>
      </c>
      <c r="G42" s="286" t="s">
        <v>337</v>
      </c>
      <c r="H42" s="284" t="s">
        <v>214</v>
      </c>
      <c r="I42" s="284" t="s">
        <v>36</v>
      </c>
      <c r="J42" s="151" t="s">
        <v>178</v>
      </c>
      <c r="K42" s="152" t="s">
        <v>168</v>
      </c>
      <c r="L42" s="146" t="s">
        <v>169</v>
      </c>
      <c r="M42" s="168" t="s">
        <v>30</v>
      </c>
      <c r="N42" s="153" t="s">
        <v>19</v>
      </c>
      <c r="O42" s="178">
        <v>0</v>
      </c>
      <c r="P42" s="176">
        <v>2</v>
      </c>
      <c r="Q42" s="273">
        <v>0</v>
      </c>
      <c r="R42" s="274"/>
      <c r="S42" s="275"/>
      <c r="T42" s="273">
        <v>0</v>
      </c>
      <c r="U42" s="274"/>
      <c r="V42" s="275"/>
      <c r="W42" s="167">
        <v>0</v>
      </c>
      <c r="X42" s="168">
        <v>0</v>
      </c>
      <c r="Y42" s="176">
        <f>Q42+T42+W42+X42</f>
        <v>0</v>
      </c>
      <c r="Z42" s="185">
        <f>Y42/P42</f>
        <v>0</v>
      </c>
      <c r="AA42" s="1"/>
      <c r="AB42" s="1"/>
      <c r="AC42" s="1"/>
    </row>
    <row r="43" spans="1:29" ht="409.6" customHeight="1" x14ac:dyDescent="0.25">
      <c r="B43" s="253"/>
      <c r="C43" s="281"/>
      <c r="D43" s="281"/>
      <c r="E43" s="281"/>
      <c r="F43" s="281"/>
      <c r="G43" s="287"/>
      <c r="H43" s="284"/>
      <c r="I43" s="284"/>
      <c r="J43" s="125" t="s">
        <v>243</v>
      </c>
      <c r="K43" s="76" t="s">
        <v>242</v>
      </c>
      <c r="L43" s="120" t="s">
        <v>282</v>
      </c>
      <c r="M43" s="164" t="s">
        <v>244</v>
      </c>
      <c r="N43" s="164" t="s">
        <v>19</v>
      </c>
      <c r="O43" s="164">
        <v>0</v>
      </c>
      <c r="P43" s="166">
        <v>1</v>
      </c>
      <c r="Q43" s="315">
        <v>0</v>
      </c>
      <c r="R43" s="316"/>
      <c r="S43" s="317"/>
      <c r="T43" s="315">
        <v>0</v>
      </c>
      <c r="U43" s="316"/>
      <c r="V43" s="317"/>
      <c r="W43" s="166">
        <v>0</v>
      </c>
      <c r="X43" s="166">
        <v>0</v>
      </c>
      <c r="Y43" s="223">
        <v>4</v>
      </c>
      <c r="Z43" s="117">
        <f>Y43/P43</f>
        <v>4</v>
      </c>
      <c r="AA43" s="1"/>
      <c r="AB43" s="1"/>
      <c r="AC43" s="1"/>
    </row>
    <row r="44" spans="1:29" ht="408.75" customHeight="1" x14ac:dyDescent="0.25">
      <c r="B44" s="254"/>
      <c r="C44" s="282"/>
      <c r="D44" s="282"/>
      <c r="E44" s="282"/>
      <c r="F44" s="282"/>
      <c r="G44" s="288"/>
      <c r="H44" s="126" t="s">
        <v>215</v>
      </c>
      <c r="I44" s="126" t="s">
        <v>216</v>
      </c>
      <c r="J44" s="146" t="s">
        <v>288</v>
      </c>
      <c r="K44" s="139" t="s">
        <v>118</v>
      </c>
      <c r="L44" s="146" t="s">
        <v>195</v>
      </c>
      <c r="M44" s="154" t="s">
        <v>166</v>
      </c>
      <c r="N44" s="140" t="s">
        <v>19</v>
      </c>
      <c r="O44" s="141">
        <v>1</v>
      </c>
      <c r="P44" s="155">
        <v>2</v>
      </c>
      <c r="Q44" s="262">
        <v>0</v>
      </c>
      <c r="R44" s="262"/>
      <c r="S44" s="262"/>
      <c r="T44" s="258">
        <v>0</v>
      </c>
      <c r="U44" s="258"/>
      <c r="V44" s="258"/>
      <c r="W44" s="147">
        <v>2</v>
      </c>
      <c r="X44" s="140">
        <v>0</v>
      </c>
      <c r="Y44" s="222">
        <f>SUM(Q44:X44)</f>
        <v>2</v>
      </c>
      <c r="Z44" s="185">
        <f>Y44/P44</f>
        <v>1</v>
      </c>
      <c r="AA44" s="1"/>
      <c r="AB44" s="1"/>
      <c r="AC44" s="1"/>
    </row>
    <row r="45" spans="1:29" s="20" customFormat="1" ht="73.5" customHeight="1" x14ac:dyDescent="0.25">
      <c r="B45" s="49"/>
      <c r="C45" s="50"/>
      <c r="D45" s="50"/>
      <c r="E45" s="50"/>
      <c r="F45" s="50"/>
      <c r="G45" s="53"/>
      <c r="H45" s="53"/>
      <c r="I45" s="53"/>
      <c r="J45" s="52"/>
      <c r="K45" s="81"/>
      <c r="L45" s="52"/>
      <c r="M45" s="106"/>
      <c r="N45" s="49"/>
      <c r="O45" s="55"/>
      <c r="P45" s="109"/>
      <c r="Q45" s="49"/>
      <c r="R45" s="49"/>
      <c r="S45" s="49"/>
      <c r="T45" s="60"/>
      <c r="U45" s="60"/>
      <c r="V45" s="60"/>
      <c r="W45" s="60"/>
      <c r="X45" s="49"/>
      <c r="Y45" s="60"/>
      <c r="Z45" s="94" t="s">
        <v>318</v>
      </c>
      <c r="AA45" s="25"/>
      <c r="AB45" s="25"/>
      <c r="AC45" s="25"/>
    </row>
    <row r="46" spans="1:29" s="20" customFormat="1" ht="243" customHeight="1" x14ac:dyDescent="0.25">
      <c r="B46" s="49"/>
      <c r="C46" s="50"/>
      <c r="D46" s="50"/>
      <c r="E46" s="50"/>
      <c r="F46" s="50"/>
      <c r="G46" s="53"/>
      <c r="H46" s="53"/>
      <c r="I46" s="53"/>
      <c r="J46" s="52"/>
      <c r="K46" s="81"/>
      <c r="L46" s="52"/>
      <c r="M46" s="106"/>
      <c r="N46" s="49"/>
      <c r="O46" s="55"/>
      <c r="P46" s="109"/>
      <c r="Q46" s="49"/>
      <c r="R46" s="49"/>
      <c r="S46" s="49"/>
      <c r="T46" s="60"/>
      <c r="U46" s="60"/>
      <c r="V46" s="60"/>
      <c r="W46" s="60"/>
      <c r="X46" s="49"/>
      <c r="Y46" s="60"/>
      <c r="Z46" s="94"/>
      <c r="AA46" s="25"/>
      <c r="AB46" s="25"/>
      <c r="AC46" s="25"/>
    </row>
    <row r="47" spans="1:29" s="20" customFormat="1" ht="78.75" customHeight="1" x14ac:dyDescent="0.25">
      <c r="B47" s="49"/>
      <c r="C47" s="50"/>
      <c r="D47" s="50"/>
      <c r="E47" s="50"/>
      <c r="F47" s="50"/>
      <c r="G47" s="53"/>
      <c r="H47" s="53"/>
      <c r="I47" s="53"/>
      <c r="J47" s="52"/>
      <c r="K47" s="81"/>
      <c r="L47" s="52"/>
      <c r="M47" s="106"/>
      <c r="N47" s="49"/>
      <c r="O47" s="55"/>
      <c r="P47" s="109"/>
      <c r="Q47" s="49"/>
      <c r="R47" s="49"/>
      <c r="S47" s="49"/>
      <c r="T47" s="60"/>
      <c r="U47" s="60"/>
      <c r="V47" s="60"/>
      <c r="W47" s="60"/>
      <c r="X47" s="49"/>
      <c r="Y47" s="60"/>
      <c r="Z47" s="94"/>
      <c r="AA47" s="25"/>
      <c r="AB47" s="25"/>
      <c r="AC47" s="25"/>
    </row>
    <row r="48" spans="1:29" s="20" customFormat="1" ht="84" customHeight="1" x14ac:dyDescent="0.25">
      <c r="A48"/>
      <c r="B48" s="6"/>
      <c r="C48" s="7"/>
      <c r="D48" s="7"/>
      <c r="E48" s="7"/>
      <c r="F48" s="8"/>
      <c r="G48" s="264" t="s">
        <v>206</v>
      </c>
      <c r="H48" s="264"/>
      <c r="I48" s="264"/>
      <c r="J48" s="264"/>
      <c r="K48" s="264"/>
      <c r="L48" s="263" t="s">
        <v>207</v>
      </c>
      <c r="M48" s="263"/>
      <c r="N48" s="263"/>
      <c r="O48" s="263"/>
      <c r="P48" s="263"/>
      <c r="Q48" s="263"/>
      <c r="R48" s="263"/>
      <c r="S48" s="263"/>
      <c r="T48" s="263"/>
      <c r="U48" s="263"/>
      <c r="V48" s="263"/>
      <c r="W48" s="263"/>
      <c r="X48" s="263"/>
      <c r="Y48" s="263"/>
      <c r="Z48" s="1"/>
      <c r="AA48" s="25"/>
      <c r="AB48" s="25"/>
      <c r="AC48" s="25"/>
    </row>
    <row r="49" spans="1:29" s="20" customFormat="1" ht="93.75" customHeight="1" x14ac:dyDescent="0.25">
      <c r="A49"/>
      <c r="B49" s="6"/>
      <c r="C49" s="7"/>
      <c r="D49" s="7"/>
      <c r="E49" s="7"/>
      <c r="F49" s="8"/>
      <c r="G49" s="265"/>
      <c r="H49" s="265"/>
      <c r="I49" s="265"/>
      <c r="J49" s="265"/>
      <c r="K49" s="265"/>
      <c r="L49" s="263"/>
      <c r="M49" s="263"/>
      <c r="N49" s="263"/>
      <c r="O49" s="263"/>
      <c r="P49" s="263"/>
      <c r="Q49" s="263"/>
      <c r="R49" s="263"/>
      <c r="S49" s="263"/>
      <c r="T49" s="263"/>
      <c r="U49" s="263"/>
      <c r="V49" s="263"/>
      <c r="W49" s="263"/>
      <c r="X49" s="263"/>
      <c r="Y49" s="263"/>
      <c r="Z49" s="1"/>
      <c r="AA49" s="25"/>
      <c r="AB49" s="25"/>
      <c r="AC49" s="25"/>
    </row>
    <row r="50" spans="1:29" ht="84" customHeight="1" x14ac:dyDescent="0.25">
      <c r="B50" s="99" t="s">
        <v>138</v>
      </c>
      <c r="C50" s="99" t="s">
        <v>0</v>
      </c>
      <c r="D50" s="99" t="s">
        <v>1</v>
      </c>
      <c r="E50" s="99" t="s">
        <v>2</v>
      </c>
      <c r="F50" s="99" t="s">
        <v>3</v>
      </c>
      <c r="G50" s="99" t="s">
        <v>4</v>
      </c>
      <c r="H50" s="99" t="s">
        <v>5</v>
      </c>
      <c r="I50" s="99" t="s">
        <v>6</v>
      </c>
      <c r="J50" s="99" t="s">
        <v>7</v>
      </c>
      <c r="K50" s="99" t="s">
        <v>8</v>
      </c>
      <c r="L50" s="99" t="s">
        <v>9</v>
      </c>
      <c r="M50" s="99" t="s">
        <v>10</v>
      </c>
      <c r="N50" s="99" t="s">
        <v>11</v>
      </c>
      <c r="O50" s="99" t="s">
        <v>12</v>
      </c>
      <c r="P50" s="99" t="s">
        <v>13</v>
      </c>
      <c r="Q50" s="270" t="s">
        <v>122</v>
      </c>
      <c r="R50" s="270"/>
      <c r="S50" s="270"/>
      <c r="T50" s="270" t="s">
        <v>123</v>
      </c>
      <c r="U50" s="270"/>
      <c r="V50" s="270"/>
      <c r="W50" s="86" t="s">
        <v>124</v>
      </c>
      <c r="X50" s="98" t="s">
        <v>125</v>
      </c>
      <c r="Y50" s="98" t="s">
        <v>14</v>
      </c>
      <c r="Z50" s="98" t="s">
        <v>121</v>
      </c>
      <c r="AA50" s="1"/>
      <c r="AB50" s="1"/>
      <c r="AC50" s="1"/>
    </row>
    <row r="51" spans="1:29" ht="387" customHeight="1" x14ac:dyDescent="0.25">
      <c r="B51" s="251">
        <v>1</v>
      </c>
      <c r="C51" s="259" t="s">
        <v>15</v>
      </c>
      <c r="D51" s="259" t="s">
        <v>126</v>
      </c>
      <c r="E51" s="259" t="s">
        <v>16</v>
      </c>
      <c r="F51" s="306" t="s">
        <v>39</v>
      </c>
      <c r="G51" s="284" t="s">
        <v>40</v>
      </c>
      <c r="H51" s="284" t="s">
        <v>41</v>
      </c>
      <c r="I51" s="284" t="s">
        <v>42</v>
      </c>
      <c r="J51" s="152" t="s">
        <v>248</v>
      </c>
      <c r="K51" s="139" t="s">
        <v>247</v>
      </c>
      <c r="L51" s="146" t="s">
        <v>249</v>
      </c>
      <c r="M51" s="168" t="s">
        <v>223</v>
      </c>
      <c r="N51" s="168" t="s">
        <v>19</v>
      </c>
      <c r="O51" s="178">
        <v>0</v>
      </c>
      <c r="P51" s="156">
        <v>7.0000000000000007E-2</v>
      </c>
      <c r="Q51" s="279">
        <v>0</v>
      </c>
      <c r="R51" s="262"/>
      <c r="S51" s="262"/>
      <c r="T51" s="279">
        <v>3.7000000000000002E-3</v>
      </c>
      <c r="U51" s="262"/>
      <c r="V51" s="262"/>
      <c r="W51" s="247">
        <v>3.7000000000000002E-3</v>
      </c>
      <c r="X51" s="244">
        <v>7.5999999999999998E-2</v>
      </c>
      <c r="Y51" s="227">
        <f>Q51+T51+W51+X51</f>
        <v>8.3400000000000002E-2</v>
      </c>
      <c r="Z51" s="242">
        <f>Y51/P51</f>
        <v>1.1914285714285713</v>
      </c>
      <c r="AA51" s="1"/>
      <c r="AB51" s="1"/>
      <c r="AC51" s="1"/>
    </row>
    <row r="52" spans="1:29" ht="375" customHeight="1" x14ac:dyDescent="0.25">
      <c r="B52" s="251"/>
      <c r="C52" s="259"/>
      <c r="D52" s="259"/>
      <c r="E52" s="259"/>
      <c r="F52" s="306"/>
      <c r="G52" s="284"/>
      <c r="H52" s="284"/>
      <c r="I52" s="284"/>
      <c r="J52" s="123" t="s">
        <v>179</v>
      </c>
      <c r="K52" s="123" t="s">
        <v>44</v>
      </c>
      <c r="L52" s="120" t="s">
        <v>170</v>
      </c>
      <c r="M52" s="164" t="s">
        <v>38</v>
      </c>
      <c r="N52" s="120" t="s">
        <v>19</v>
      </c>
      <c r="O52" s="172">
        <v>10</v>
      </c>
      <c r="P52" s="128">
        <v>10</v>
      </c>
      <c r="Q52" s="261">
        <v>1</v>
      </c>
      <c r="R52" s="261"/>
      <c r="S52" s="261"/>
      <c r="T52" s="261">
        <v>2</v>
      </c>
      <c r="U52" s="261"/>
      <c r="V52" s="261"/>
      <c r="W52" s="166">
        <v>2</v>
      </c>
      <c r="X52" s="166">
        <v>5</v>
      </c>
      <c r="Y52" s="223">
        <f t="shared" ref="Y52" si="4">SUM(Q52:X52)</f>
        <v>10</v>
      </c>
      <c r="Z52" s="117">
        <f>Y52/P52</f>
        <v>1</v>
      </c>
      <c r="AA52" s="1"/>
      <c r="AB52" s="1"/>
      <c r="AC52" s="1"/>
    </row>
    <row r="53" spans="1:29" ht="375" customHeight="1" x14ac:dyDescent="0.25">
      <c r="B53" s="251"/>
      <c r="C53" s="259"/>
      <c r="D53" s="259"/>
      <c r="E53" s="259"/>
      <c r="F53" s="306"/>
      <c r="G53" s="284"/>
      <c r="H53" s="284" t="s">
        <v>45</v>
      </c>
      <c r="I53" s="284" t="s">
        <v>46</v>
      </c>
      <c r="J53" s="152" t="s">
        <v>225</v>
      </c>
      <c r="K53" s="152" t="s">
        <v>224</v>
      </c>
      <c r="L53" s="146" t="s">
        <v>226</v>
      </c>
      <c r="M53" s="168" t="s">
        <v>223</v>
      </c>
      <c r="N53" s="168" t="s">
        <v>19</v>
      </c>
      <c r="O53" s="178">
        <v>0</v>
      </c>
      <c r="P53" s="169">
        <v>0.2</v>
      </c>
      <c r="Q53" s="279">
        <v>7.0000000000000001E-3</v>
      </c>
      <c r="R53" s="279"/>
      <c r="S53" s="279"/>
      <c r="T53" s="279">
        <v>3.0000000000000001E-3</v>
      </c>
      <c r="U53" s="279"/>
      <c r="V53" s="279"/>
      <c r="W53" s="242">
        <v>1E-3</v>
      </c>
      <c r="X53" s="245">
        <v>7.0000000000000001E-3</v>
      </c>
      <c r="Y53" s="241">
        <v>1.7999999999999999E-2</v>
      </c>
      <c r="Z53" s="242">
        <v>0.09</v>
      </c>
      <c r="AA53" s="1"/>
      <c r="AB53" s="1"/>
      <c r="AC53" s="1"/>
    </row>
    <row r="54" spans="1:29" ht="360.75" customHeight="1" x14ac:dyDescent="0.25">
      <c r="B54" s="251"/>
      <c r="C54" s="259"/>
      <c r="D54" s="259"/>
      <c r="E54" s="259"/>
      <c r="F54" s="306"/>
      <c r="G54" s="284"/>
      <c r="H54" s="284"/>
      <c r="I54" s="284"/>
      <c r="J54" s="123" t="s">
        <v>151</v>
      </c>
      <c r="K54" s="76" t="s">
        <v>48</v>
      </c>
      <c r="L54" s="120" t="s">
        <v>180</v>
      </c>
      <c r="M54" s="164" t="s">
        <v>49</v>
      </c>
      <c r="N54" s="164" t="s">
        <v>19</v>
      </c>
      <c r="O54" s="172">
        <v>202</v>
      </c>
      <c r="P54" s="166">
        <v>200</v>
      </c>
      <c r="Q54" s="261">
        <v>75</v>
      </c>
      <c r="R54" s="261"/>
      <c r="S54" s="261"/>
      <c r="T54" s="261">
        <v>64</v>
      </c>
      <c r="U54" s="261"/>
      <c r="V54" s="261"/>
      <c r="W54" s="166">
        <v>46</v>
      </c>
      <c r="X54" s="166">
        <v>65</v>
      </c>
      <c r="Y54" s="223">
        <f>Q54+T54+W54+X54</f>
        <v>250</v>
      </c>
      <c r="Z54" s="117">
        <f t="shared" ref="Z54" si="5">Y54/P54</f>
        <v>1.25</v>
      </c>
      <c r="AA54" s="1"/>
      <c r="AB54" s="1"/>
      <c r="AC54" s="1"/>
    </row>
    <row r="55" spans="1:29" ht="108.75" customHeight="1" x14ac:dyDescent="0.25">
      <c r="B55" s="15"/>
      <c r="C55" s="14"/>
      <c r="D55" s="14"/>
      <c r="E55" s="14"/>
      <c r="F55" s="8"/>
      <c r="G55" s="13"/>
      <c r="H55" s="13"/>
      <c r="I55" s="13"/>
      <c r="J55" s="10"/>
      <c r="K55" s="13"/>
      <c r="L55" s="13"/>
      <c r="M55" s="13"/>
      <c r="N55" s="13"/>
      <c r="O55" s="11"/>
      <c r="P55" s="17"/>
      <c r="Q55" s="24"/>
      <c r="R55" s="24"/>
      <c r="S55" s="24"/>
      <c r="T55" s="24"/>
      <c r="U55" s="24"/>
      <c r="V55" s="24"/>
      <c r="W55" s="24"/>
      <c r="X55" s="24"/>
      <c r="Y55" s="24"/>
      <c r="Z55" s="94" t="s">
        <v>319</v>
      </c>
      <c r="AA55" s="1"/>
      <c r="AB55" s="1"/>
      <c r="AC55" s="1"/>
    </row>
    <row r="56" spans="1:29" ht="42.75" customHeight="1" x14ac:dyDescent="0.25">
      <c r="B56" s="15"/>
      <c r="C56" s="14"/>
      <c r="D56" s="14"/>
      <c r="E56" s="14"/>
      <c r="F56" s="8"/>
      <c r="G56" s="13"/>
      <c r="H56" s="15"/>
      <c r="I56" s="32"/>
      <c r="J56" s="16"/>
      <c r="K56" s="10"/>
      <c r="L56" s="10"/>
      <c r="M56" s="13"/>
      <c r="N56" s="15"/>
      <c r="O56" s="11"/>
      <c r="P56" s="12"/>
      <c r="Q56" s="24"/>
      <c r="R56" s="24"/>
      <c r="S56" s="24"/>
      <c r="T56" s="24"/>
      <c r="U56" s="24"/>
      <c r="V56" s="24"/>
      <c r="W56" s="24"/>
      <c r="X56" s="24"/>
      <c r="Y56" s="24"/>
      <c r="Z56" s="1"/>
      <c r="AA56" s="1"/>
      <c r="AB56" s="1"/>
      <c r="AC56" s="1"/>
    </row>
    <row r="57" spans="1:29" ht="111" customHeight="1" x14ac:dyDescent="0.25">
      <c r="B57" s="6"/>
      <c r="C57" s="7"/>
      <c r="D57" s="7"/>
      <c r="E57" s="7"/>
      <c r="F57" s="8"/>
      <c r="G57" s="264" t="s">
        <v>206</v>
      </c>
      <c r="H57" s="264"/>
      <c r="I57" s="264"/>
      <c r="J57" s="264"/>
      <c r="K57" s="264"/>
      <c r="L57" s="263" t="s">
        <v>207</v>
      </c>
      <c r="M57" s="263"/>
      <c r="N57" s="263"/>
      <c r="O57" s="263"/>
      <c r="P57" s="263"/>
      <c r="Q57" s="263"/>
      <c r="R57" s="263"/>
      <c r="S57" s="263"/>
      <c r="T57" s="263"/>
      <c r="U57" s="263"/>
      <c r="V57" s="263"/>
      <c r="W57" s="263"/>
      <c r="X57" s="263"/>
      <c r="Y57" s="263"/>
      <c r="Z57" s="1" t="s">
        <v>37</v>
      </c>
      <c r="AA57" s="1"/>
      <c r="AB57" s="1"/>
      <c r="AC57" s="1"/>
    </row>
    <row r="58" spans="1:29" ht="26.25" customHeight="1" x14ac:dyDescent="0.25">
      <c r="B58" s="6"/>
      <c r="C58" s="7"/>
      <c r="D58" s="7"/>
      <c r="E58" s="7"/>
      <c r="F58" s="8"/>
      <c r="G58" s="265"/>
      <c r="H58" s="265"/>
      <c r="I58" s="265"/>
      <c r="J58" s="265"/>
      <c r="K58" s="265"/>
      <c r="L58" s="263"/>
      <c r="M58" s="263"/>
      <c r="N58" s="263"/>
      <c r="O58" s="263"/>
      <c r="P58" s="263"/>
      <c r="Q58" s="263"/>
      <c r="R58" s="263"/>
      <c r="S58" s="263"/>
      <c r="T58" s="263"/>
      <c r="U58" s="263"/>
      <c r="V58" s="263"/>
      <c r="W58" s="263"/>
      <c r="X58" s="263"/>
      <c r="Y58" s="263"/>
      <c r="Z58" s="22"/>
      <c r="AA58" s="1"/>
      <c r="AB58" s="1"/>
      <c r="AC58" s="1"/>
    </row>
    <row r="59" spans="1:29" ht="55.5" customHeight="1" x14ac:dyDescent="0.25">
      <c r="B59" s="30" t="s">
        <v>138</v>
      </c>
      <c r="C59" s="30" t="s">
        <v>0</v>
      </c>
      <c r="D59" s="30" t="s">
        <v>1</v>
      </c>
      <c r="E59" s="30" t="s">
        <v>2</v>
      </c>
      <c r="F59" s="30" t="s">
        <v>3</v>
      </c>
      <c r="G59" s="30" t="s">
        <v>4</v>
      </c>
      <c r="H59" s="30" t="s">
        <v>5</v>
      </c>
      <c r="I59" s="30" t="s">
        <v>6</v>
      </c>
      <c r="J59" s="30" t="s">
        <v>7</v>
      </c>
      <c r="K59" s="30" t="s">
        <v>8</v>
      </c>
      <c r="L59" s="30" t="s">
        <v>9</v>
      </c>
      <c r="M59" s="30" t="s">
        <v>10</v>
      </c>
      <c r="N59" s="30" t="s">
        <v>11</v>
      </c>
      <c r="O59" s="30" t="s">
        <v>12</v>
      </c>
      <c r="P59" s="30" t="s">
        <v>13</v>
      </c>
      <c r="Q59" s="270" t="s">
        <v>122</v>
      </c>
      <c r="R59" s="270"/>
      <c r="S59" s="270"/>
      <c r="T59" s="270" t="s">
        <v>123</v>
      </c>
      <c r="U59" s="270"/>
      <c r="V59" s="270"/>
      <c r="W59" s="75" t="s">
        <v>124</v>
      </c>
      <c r="X59" s="74" t="s">
        <v>125</v>
      </c>
      <c r="Y59" s="68" t="s">
        <v>14</v>
      </c>
      <c r="Z59" s="68" t="s">
        <v>121</v>
      </c>
      <c r="AA59" s="1"/>
      <c r="AB59" s="1"/>
      <c r="AC59" s="1"/>
    </row>
    <row r="60" spans="1:29" ht="409.5" customHeight="1" x14ac:dyDescent="0.25">
      <c r="B60" s="102">
        <v>1</v>
      </c>
      <c r="C60" s="129" t="s">
        <v>15</v>
      </c>
      <c r="D60" s="129" t="s">
        <v>126</v>
      </c>
      <c r="E60" s="129" t="s">
        <v>16</v>
      </c>
      <c r="F60" s="130" t="s">
        <v>39</v>
      </c>
      <c r="G60" s="118" t="s">
        <v>40</v>
      </c>
      <c r="H60" s="118" t="s">
        <v>45</v>
      </c>
      <c r="I60" s="118" t="s">
        <v>46</v>
      </c>
      <c r="J60" s="157" t="s">
        <v>283</v>
      </c>
      <c r="K60" s="152" t="s">
        <v>252</v>
      </c>
      <c r="L60" s="139" t="s">
        <v>171</v>
      </c>
      <c r="M60" s="168" t="s">
        <v>50</v>
      </c>
      <c r="N60" s="168" t="s">
        <v>19</v>
      </c>
      <c r="O60" s="178">
        <v>5</v>
      </c>
      <c r="P60" s="176">
        <v>4</v>
      </c>
      <c r="Q60" s="258">
        <v>0</v>
      </c>
      <c r="R60" s="258"/>
      <c r="S60" s="258"/>
      <c r="T60" s="258">
        <v>0</v>
      </c>
      <c r="U60" s="258"/>
      <c r="V60" s="258"/>
      <c r="W60" s="167">
        <v>0</v>
      </c>
      <c r="X60" s="167">
        <v>4</v>
      </c>
      <c r="Y60" s="176">
        <f>SUM(Q60:X60)</f>
        <v>4</v>
      </c>
      <c r="Z60" s="185">
        <f>Y60/P60</f>
        <v>1</v>
      </c>
      <c r="AA60" s="1"/>
      <c r="AB60" s="1"/>
      <c r="AC60" s="1"/>
    </row>
    <row r="61" spans="1:29" ht="362.25" customHeight="1" x14ac:dyDescent="0.25">
      <c r="A61" s="35"/>
      <c r="B61" s="251">
        <v>2</v>
      </c>
      <c r="C61" s="259" t="s">
        <v>51</v>
      </c>
      <c r="D61" s="259" t="s">
        <v>52</v>
      </c>
      <c r="E61" s="259" t="s">
        <v>53</v>
      </c>
      <c r="F61" s="306" t="s">
        <v>120</v>
      </c>
      <c r="G61" s="284" t="s">
        <v>54</v>
      </c>
      <c r="H61" s="284" t="s">
        <v>55</v>
      </c>
      <c r="I61" s="284" t="s">
        <v>56</v>
      </c>
      <c r="J61" s="131" t="s">
        <v>254</v>
      </c>
      <c r="K61" s="103" t="s">
        <v>253</v>
      </c>
      <c r="L61" s="132" t="s">
        <v>255</v>
      </c>
      <c r="M61" s="165" t="s">
        <v>57</v>
      </c>
      <c r="N61" s="165" t="s">
        <v>19</v>
      </c>
      <c r="O61" s="133">
        <v>62</v>
      </c>
      <c r="P61" s="105">
        <v>30</v>
      </c>
      <c r="Q61" s="276">
        <v>14</v>
      </c>
      <c r="R61" s="277"/>
      <c r="S61" s="278"/>
      <c r="T61" s="276">
        <v>13</v>
      </c>
      <c r="U61" s="277"/>
      <c r="V61" s="278"/>
      <c r="W61" s="171">
        <v>21</v>
      </c>
      <c r="X61" s="171">
        <v>16</v>
      </c>
      <c r="Y61" s="226">
        <f t="shared" ref="Y61:Y63" si="6">SUM(Q61:X61)</f>
        <v>64</v>
      </c>
      <c r="Z61" s="117">
        <f t="shared" ref="Z61:Z63" si="7">Y61/P61</f>
        <v>2.1333333333333333</v>
      </c>
      <c r="AA61" s="1"/>
      <c r="AB61" s="1"/>
      <c r="AC61" s="1"/>
    </row>
    <row r="62" spans="1:29" ht="408" customHeight="1" x14ac:dyDescent="0.25">
      <c r="A62" s="35"/>
      <c r="B62" s="251"/>
      <c r="C62" s="259"/>
      <c r="D62" s="259"/>
      <c r="E62" s="259"/>
      <c r="F62" s="306"/>
      <c r="G62" s="284"/>
      <c r="H62" s="284"/>
      <c r="I62" s="284"/>
      <c r="J62" s="152" t="s">
        <v>257</v>
      </c>
      <c r="K62" s="152" t="s">
        <v>256</v>
      </c>
      <c r="L62" s="146" t="s">
        <v>258</v>
      </c>
      <c r="M62" s="168" t="s">
        <v>58</v>
      </c>
      <c r="N62" s="168" t="s">
        <v>19</v>
      </c>
      <c r="O62" s="178">
        <v>6</v>
      </c>
      <c r="P62" s="158">
        <v>7</v>
      </c>
      <c r="Q62" s="258">
        <v>1</v>
      </c>
      <c r="R62" s="258"/>
      <c r="S62" s="258"/>
      <c r="T62" s="258">
        <v>0</v>
      </c>
      <c r="U62" s="258"/>
      <c r="V62" s="258"/>
      <c r="W62" s="167">
        <v>1</v>
      </c>
      <c r="X62" s="167">
        <v>0</v>
      </c>
      <c r="Y62" s="176">
        <f t="shared" si="6"/>
        <v>2</v>
      </c>
      <c r="Z62" s="185">
        <f t="shared" si="7"/>
        <v>0.2857142857142857</v>
      </c>
      <c r="AA62" s="1"/>
      <c r="AB62" s="1"/>
      <c r="AC62" s="1"/>
    </row>
    <row r="63" spans="1:29" ht="396" customHeight="1" x14ac:dyDescent="0.25">
      <c r="A63" s="35"/>
      <c r="B63" s="251"/>
      <c r="C63" s="259"/>
      <c r="D63" s="259"/>
      <c r="E63" s="259"/>
      <c r="F63" s="306"/>
      <c r="G63" s="284"/>
      <c r="H63" s="284"/>
      <c r="I63" s="284"/>
      <c r="J63" s="131" t="s">
        <v>260</v>
      </c>
      <c r="K63" s="131" t="s">
        <v>259</v>
      </c>
      <c r="L63" s="120" t="s">
        <v>261</v>
      </c>
      <c r="M63" s="164" t="s">
        <v>43</v>
      </c>
      <c r="N63" s="164" t="s">
        <v>19</v>
      </c>
      <c r="O63" s="172">
        <v>26</v>
      </c>
      <c r="P63" s="127">
        <v>10</v>
      </c>
      <c r="Q63" s="261">
        <v>4</v>
      </c>
      <c r="R63" s="261"/>
      <c r="S63" s="261"/>
      <c r="T63" s="261">
        <v>2</v>
      </c>
      <c r="U63" s="261"/>
      <c r="V63" s="261"/>
      <c r="W63" s="166">
        <v>3</v>
      </c>
      <c r="X63" s="166">
        <v>8</v>
      </c>
      <c r="Y63" s="226">
        <f t="shared" si="6"/>
        <v>17</v>
      </c>
      <c r="Z63" s="117">
        <f t="shared" si="7"/>
        <v>1.7</v>
      </c>
      <c r="AA63" s="1"/>
      <c r="AB63" s="1"/>
      <c r="AC63" s="1"/>
    </row>
    <row r="64" spans="1:29" s="47" customFormat="1" ht="50.25" customHeight="1" x14ac:dyDescent="0.25">
      <c r="A64" s="37"/>
      <c r="B64" s="38"/>
      <c r="C64" s="39"/>
      <c r="D64" s="39"/>
      <c r="E64" s="39"/>
      <c r="F64" s="40"/>
      <c r="G64" s="41"/>
      <c r="H64" s="41"/>
      <c r="I64" s="41"/>
      <c r="J64" s="42"/>
      <c r="K64" s="43"/>
      <c r="L64" s="43"/>
      <c r="M64" s="38"/>
      <c r="N64" s="38"/>
      <c r="O64" s="44"/>
      <c r="P64" s="45"/>
      <c r="Q64" s="45"/>
      <c r="R64" s="45"/>
      <c r="S64" s="45"/>
      <c r="T64" s="45"/>
      <c r="U64" s="45"/>
      <c r="V64" s="45"/>
      <c r="W64" s="45"/>
      <c r="X64" s="45"/>
      <c r="Y64" s="45"/>
      <c r="Z64" s="94" t="s">
        <v>320</v>
      </c>
      <c r="AA64" s="46"/>
      <c r="AB64" s="46"/>
      <c r="AC64" s="46"/>
    </row>
    <row r="65" spans="1:29" s="47" customFormat="1" ht="38.25" customHeight="1" x14ac:dyDescent="0.25">
      <c r="A65" s="37"/>
      <c r="B65" s="38"/>
      <c r="C65" s="39"/>
      <c r="D65" s="39"/>
      <c r="E65" s="39"/>
      <c r="F65" s="40"/>
      <c r="G65" s="41"/>
      <c r="H65" s="41"/>
      <c r="I65" s="41"/>
      <c r="J65" s="42"/>
      <c r="K65" s="43"/>
      <c r="L65" s="43"/>
      <c r="M65" s="38"/>
      <c r="N65" s="38"/>
      <c r="O65" s="44"/>
      <c r="P65" s="45"/>
      <c r="Q65" s="45"/>
      <c r="R65" s="45"/>
      <c r="S65" s="45"/>
      <c r="T65" s="45"/>
      <c r="U65" s="45"/>
      <c r="V65" s="45"/>
      <c r="W65" s="45"/>
      <c r="X65" s="45"/>
      <c r="Y65" s="45"/>
      <c r="Z65" s="94"/>
      <c r="AA65" s="46"/>
      <c r="AB65" s="46"/>
      <c r="AC65" s="46"/>
    </row>
    <row r="66" spans="1:29" ht="28.5" customHeight="1" x14ac:dyDescent="0.25">
      <c r="B66" s="15"/>
      <c r="C66" s="14"/>
      <c r="D66" s="14"/>
      <c r="E66" s="14"/>
      <c r="F66" s="8"/>
      <c r="G66" s="112"/>
      <c r="H66" s="112"/>
      <c r="I66" s="112"/>
      <c r="J66" s="112"/>
      <c r="K66" s="112"/>
      <c r="L66" s="16"/>
      <c r="M66" s="15"/>
      <c r="N66" s="15"/>
      <c r="O66" s="18"/>
      <c r="P66" s="33"/>
      <c r="Q66" s="31"/>
      <c r="R66" s="31"/>
      <c r="S66" s="31"/>
      <c r="T66" s="31"/>
      <c r="U66" s="31"/>
      <c r="V66" s="31"/>
      <c r="W66" s="31"/>
      <c r="X66" s="34"/>
      <c r="Y66" s="31"/>
      <c r="Z66" s="1"/>
      <c r="AA66" s="1"/>
      <c r="AB66" s="1"/>
      <c r="AC66" s="1"/>
    </row>
    <row r="67" spans="1:29" ht="99" customHeight="1" x14ac:dyDescent="0.25">
      <c r="B67" s="6"/>
      <c r="C67" s="7"/>
      <c r="D67" s="7"/>
      <c r="E67" s="7"/>
      <c r="F67" s="8"/>
      <c r="G67" s="264" t="s">
        <v>206</v>
      </c>
      <c r="H67" s="264"/>
      <c r="I67" s="264"/>
      <c r="J67" s="264"/>
      <c r="K67" s="264"/>
      <c r="L67" s="263" t="s">
        <v>207</v>
      </c>
      <c r="M67" s="263"/>
      <c r="N67" s="263"/>
      <c r="O67" s="263"/>
      <c r="P67" s="263"/>
      <c r="Q67" s="263"/>
      <c r="R67" s="263"/>
      <c r="S67" s="263"/>
      <c r="T67" s="263"/>
      <c r="U67" s="263"/>
      <c r="V67" s="263"/>
      <c r="W67" s="263"/>
      <c r="X67" s="263"/>
      <c r="Y67" s="263"/>
      <c r="Z67" s="1"/>
      <c r="AA67" s="1"/>
      <c r="AB67" s="1"/>
      <c r="AC67" s="1"/>
    </row>
    <row r="68" spans="1:29" ht="26.25" customHeight="1" x14ac:dyDescent="0.25">
      <c r="A68" s="20"/>
      <c r="B68" s="6"/>
      <c r="C68" s="7"/>
      <c r="D68" s="7"/>
      <c r="E68" s="7"/>
      <c r="F68" s="8"/>
      <c r="G68" s="265"/>
      <c r="H68" s="265"/>
      <c r="I68" s="265"/>
      <c r="J68" s="265"/>
      <c r="K68" s="265"/>
      <c r="L68" s="263"/>
      <c r="M68" s="263"/>
      <c r="N68" s="263"/>
      <c r="O68" s="263"/>
      <c r="P68" s="263"/>
      <c r="Q68" s="263"/>
      <c r="R68" s="263"/>
      <c r="S68" s="263"/>
      <c r="T68" s="263"/>
      <c r="U68" s="263"/>
      <c r="V68" s="263"/>
      <c r="W68" s="263"/>
      <c r="X68" s="263"/>
      <c r="Y68" s="263"/>
      <c r="Z68" s="1"/>
      <c r="AA68" s="1"/>
      <c r="AB68" s="1"/>
      <c r="AC68" s="1"/>
    </row>
    <row r="69" spans="1:29" ht="77.25" customHeight="1" x14ac:dyDescent="0.25">
      <c r="A69" s="35"/>
      <c r="B69" s="62" t="s">
        <v>138</v>
      </c>
      <c r="C69" s="62" t="s">
        <v>0</v>
      </c>
      <c r="D69" s="62" t="s">
        <v>1</v>
      </c>
      <c r="E69" s="62" t="s">
        <v>2</v>
      </c>
      <c r="F69" s="62" t="s">
        <v>3</v>
      </c>
      <c r="G69" s="62" t="s">
        <v>4</v>
      </c>
      <c r="H69" s="62" t="s">
        <v>5</v>
      </c>
      <c r="I69" s="62" t="s">
        <v>6</v>
      </c>
      <c r="J69" s="62" t="s">
        <v>7</v>
      </c>
      <c r="K69" s="62" t="s">
        <v>8</v>
      </c>
      <c r="L69" s="62" t="s">
        <v>9</v>
      </c>
      <c r="M69" s="62" t="s">
        <v>10</v>
      </c>
      <c r="N69" s="62" t="s">
        <v>11</v>
      </c>
      <c r="O69" s="62" t="s">
        <v>12</v>
      </c>
      <c r="P69" s="62" t="s">
        <v>13</v>
      </c>
      <c r="Q69" s="260" t="s">
        <v>122</v>
      </c>
      <c r="R69" s="260"/>
      <c r="S69" s="260"/>
      <c r="T69" s="260" t="s">
        <v>123</v>
      </c>
      <c r="U69" s="260"/>
      <c r="V69" s="260"/>
      <c r="W69" s="79" t="s">
        <v>124</v>
      </c>
      <c r="X69" s="62" t="s">
        <v>125</v>
      </c>
      <c r="Y69" s="62" t="s">
        <v>14</v>
      </c>
      <c r="Z69" s="62" t="s">
        <v>121</v>
      </c>
      <c r="AA69" s="1"/>
      <c r="AB69" s="1"/>
      <c r="AC69" s="1"/>
    </row>
    <row r="70" spans="1:29" ht="350.25" customHeight="1" x14ac:dyDescent="0.25">
      <c r="A70" s="35"/>
      <c r="B70" s="251">
        <v>2</v>
      </c>
      <c r="C70" s="259" t="s">
        <v>51</v>
      </c>
      <c r="D70" s="259" t="s">
        <v>52</v>
      </c>
      <c r="E70" s="259" t="s">
        <v>53</v>
      </c>
      <c r="F70" s="271" t="s">
        <v>120</v>
      </c>
      <c r="G70" s="284" t="s">
        <v>54</v>
      </c>
      <c r="H70" s="286" t="s">
        <v>59</v>
      </c>
      <c r="I70" s="286" t="s">
        <v>60</v>
      </c>
      <c r="J70" s="159" t="s">
        <v>152</v>
      </c>
      <c r="K70" s="159" t="s">
        <v>61</v>
      </c>
      <c r="L70" s="146" t="s">
        <v>284</v>
      </c>
      <c r="M70" s="168" t="s">
        <v>62</v>
      </c>
      <c r="N70" s="168" t="s">
        <v>19</v>
      </c>
      <c r="O70" s="178">
        <v>23</v>
      </c>
      <c r="P70" s="158">
        <v>18</v>
      </c>
      <c r="Q70" s="258">
        <v>5</v>
      </c>
      <c r="R70" s="258"/>
      <c r="S70" s="258"/>
      <c r="T70" s="258">
        <v>4</v>
      </c>
      <c r="U70" s="258"/>
      <c r="V70" s="258"/>
      <c r="W70" s="167">
        <v>3</v>
      </c>
      <c r="X70" s="167">
        <v>5</v>
      </c>
      <c r="Y70" s="176">
        <f>Q70+T70+W70+X70</f>
        <v>17</v>
      </c>
      <c r="Z70" s="185">
        <f>Y70/P70</f>
        <v>0.94444444444444442</v>
      </c>
      <c r="AA70" s="1"/>
      <c r="AB70" s="1"/>
      <c r="AC70" s="1"/>
    </row>
    <row r="71" spans="1:29" ht="409.6" customHeight="1" x14ac:dyDescent="0.25">
      <c r="A71" s="36"/>
      <c r="B71" s="251"/>
      <c r="C71" s="259"/>
      <c r="D71" s="259"/>
      <c r="E71" s="259"/>
      <c r="F71" s="271"/>
      <c r="G71" s="284"/>
      <c r="H71" s="288"/>
      <c r="I71" s="288"/>
      <c r="J71" s="113" t="s">
        <v>153</v>
      </c>
      <c r="K71" s="113" t="s">
        <v>63</v>
      </c>
      <c r="L71" s="120" t="s">
        <v>181</v>
      </c>
      <c r="M71" s="164" t="s">
        <v>64</v>
      </c>
      <c r="N71" s="164" t="s">
        <v>19</v>
      </c>
      <c r="O71" s="172">
        <v>24</v>
      </c>
      <c r="P71" s="127">
        <v>22</v>
      </c>
      <c r="Q71" s="261">
        <v>3</v>
      </c>
      <c r="R71" s="261"/>
      <c r="S71" s="261"/>
      <c r="T71" s="261">
        <v>8</v>
      </c>
      <c r="U71" s="261"/>
      <c r="V71" s="261"/>
      <c r="W71" s="166">
        <v>8</v>
      </c>
      <c r="X71" s="166">
        <v>18</v>
      </c>
      <c r="Y71" s="226">
        <f t="shared" ref="Y71:Y73" si="8">Q71+T71+W71+X71</f>
        <v>37</v>
      </c>
      <c r="Z71" s="117">
        <f t="shared" ref="Z71:Z73" si="9">Y71/P71</f>
        <v>1.6818181818181819</v>
      </c>
      <c r="AA71" s="1"/>
      <c r="AB71" s="1"/>
      <c r="AC71" s="1"/>
    </row>
    <row r="72" spans="1:29" ht="408.75" customHeight="1" x14ac:dyDescent="0.25">
      <c r="B72" s="251"/>
      <c r="C72" s="259"/>
      <c r="D72" s="259"/>
      <c r="E72" s="259"/>
      <c r="F72" s="271"/>
      <c r="G72" s="284"/>
      <c r="H72" s="286" t="s">
        <v>65</v>
      </c>
      <c r="I72" s="286" t="s">
        <v>66</v>
      </c>
      <c r="J72" s="170" t="s">
        <v>154</v>
      </c>
      <c r="K72" s="170" t="s">
        <v>67</v>
      </c>
      <c r="L72" s="146" t="s">
        <v>182</v>
      </c>
      <c r="M72" s="168" t="s">
        <v>68</v>
      </c>
      <c r="N72" s="168" t="s">
        <v>19</v>
      </c>
      <c r="O72" s="178">
        <v>104</v>
      </c>
      <c r="P72" s="158">
        <v>60</v>
      </c>
      <c r="Q72" s="258">
        <v>36</v>
      </c>
      <c r="R72" s="258"/>
      <c r="S72" s="258"/>
      <c r="T72" s="258">
        <v>5</v>
      </c>
      <c r="U72" s="258"/>
      <c r="V72" s="258"/>
      <c r="W72" s="167">
        <v>17</v>
      </c>
      <c r="X72" s="167">
        <v>20</v>
      </c>
      <c r="Y72" s="176">
        <f t="shared" si="8"/>
        <v>78</v>
      </c>
      <c r="Z72" s="185">
        <f t="shared" si="9"/>
        <v>1.3</v>
      </c>
      <c r="AA72" s="1"/>
      <c r="AB72" s="1"/>
      <c r="AC72" s="1"/>
    </row>
    <row r="73" spans="1:29" ht="409.6" customHeight="1" x14ac:dyDescent="0.25">
      <c r="B73" s="251"/>
      <c r="C73" s="259"/>
      <c r="D73" s="259"/>
      <c r="E73" s="259"/>
      <c r="F73" s="271"/>
      <c r="G73" s="284"/>
      <c r="H73" s="288"/>
      <c r="I73" s="288"/>
      <c r="J73" s="120" t="s">
        <v>155</v>
      </c>
      <c r="K73" s="76" t="s">
        <v>161</v>
      </c>
      <c r="L73" s="120" t="s">
        <v>183</v>
      </c>
      <c r="M73" s="164" t="s">
        <v>50</v>
      </c>
      <c r="N73" s="164" t="s">
        <v>19</v>
      </c>
      <c r="O73" s="172">
        <v>39</v>
      </c>
      <c r="P73" s="128">
        <v>17</v>
      </c>
      <c r="Q73" s="261">
        <v>25</v>
      </c>
      <c r="R73" s="261"/>
      <c r="S73" s="261"/>
      <c r="T73" s="261">
        <v>2</v>
      </c>
      <c r="U73" s="261"/>
      <c r="V73" s="261"/>
      <c r="W73" s="166">
        <v>11</v>
      </c>
      <c r="X73" s="166">
        <v>7</v>
      </c>
      <c r="Y73" s="226">
        <f t="shared" si="8"/>
        <v>45</v>
      </c>
      <c r="Z73" s="117">
        <f t="shared" si="9"/>
        <v>2.6470588235294117</v>
      </c>
      <c r="AA73" s="1"/>
      <c r="AB73" s="1"/>
      <c r="AC73" s="1"/>
    </row>
    <row r="74" spans="1:29" ht="107.25" customHeight="1" x14ac:dyDescent="0.25">
      <c r="A74" s="47"/>
      <c r="B74" s="49"/>
      <c r="C74" s="50"/>
      <c r="D74" s="50"/>
      <c r="E74" s="50"/>
      <c r="F74" s="65"/>
      <c r="G74" s="53"/>
      <c r="H74" s="53"/>
      <c r="I74" s="64"/>
      <c r="J74" s="95"/>
      <c r="K74" s="95"/>
      <c r="L74" s="52"/>
      <c r="M74" s="49"/>
      <c r="N74" s="49"/>
      <c r="O74" s="55"/>
      <c r="P74" s="84"/>
      <c r="Q74" s="60"/>
      <c r="R74" s="60"/>
      <c r="S74" s="60"/>
      <c r="T74" s="60"/>
      <c r="U74" s="60"/>
      <c r="V74" s="60"/>
      <c r="W74" s="60"/>
      <c r="X74" s="60"/>
      <c r="Y74" s="60"/>
      <c r="Z74" s="94" t="s">
        <v>321</v>
      </c>
      <c r="AA74" s="1"/>
      <c r="AB74" s="1"/>
      <c r="AC74" s="1"/>
    </row>
    <row r="75" spans="1:29" ht="93" customHeight="1" x14ac:dyDescent="0.25">
      <c r="B75" s="6"/>
      <c r="C75" s="7"/>
      <c r="D75" s="7"/>
      <c r="E75" s="7"/>
      <c r="F75" s="8"/>
      <c r="G75" s="264" t="s">
        <v>206</v>
      </c>
      <c r="H75" s="264"/>
      <c r="I75" s="264"/>
      <c r="J75" s="264"/>
      <c r="K75" s="264"/>
      <c r="L75" s="263" t="s">
        <v>207</v>
      </c>
      <c r="M75" s="263"/>
      <c r="N75" s="263"/>
      <c r="O75" s="263"/>
      <c r="P75" s="263"/>
      <c r="Q75" s="263"/>
      <c r="R75" s="263"/>
      <c r="S75" s="263"/>
      <c r="T75" s="263"/>
      <c r="U75" s="263"/>
      <c r="V75" s="263"/>
      <c r="W75" s="263"/>
      <c r="X75" s="263"/>
      <c r="Y75" s="263"/>
      <c r="Z75" s="23"/>
      <c r="AA75" s="1"/>
      <c r="AB75" s="1"/>
      <c r="AC75" s="1"/>
    </row>
    <row r="76" spans="1:29" ht="26.25" customHeight="1" x14ac:dyDescent="0.25">
      <c r="B76" s="6"/>
      <c r="C76" s="7"/>
      <c r="D76" s="7"/>
      <c r="E76" s="7"/>
      <c r="F76" s="8"/>
      <c r="G76" s="265"/>
      <c r="H76" s="265"/>
      <c r="I76" s="265"/>
      <c r="J76" s="265"/>
      <c r="K76" s="265"/>
      <c r="L76" s="263"/>
      <c r="M76" s="263"/>
      <c r="N76" s="263"/>
      <c r="O76" s="263"/>
      <c r="P76" s="263"/>
      <c r="Q76" s="263"/>
      <c r="R76" s="263"/>
      <c r="S76" s="263"/>
      <c r="T76" s="263"/>
      <c r="U76" s="263"/>
      <c r="V76" s="263"/>
      <c r="W76" s="263"/>
      <c r="X76" s="263"/>
      <c r="Y76" s="263"/>
      <c r="Z76" s="23"/>
      <c r="AA76" s="1"/>
      <c r="AB76" s="1"/>
      <c r="AC76" s="1"/>
    </row>
    <row r="77" spans="1:29" ht="117" customHeight="1" x14ac:dyDescent="0.25">
      <c r="A77" s="61"/>
      <c r="B77" s="62" t="s">
        <v>138</v>
      </c>
      <c r="C77" s="62" t="s">
        <v>0</v>
      </c>
      <c r="D77" s="62" t="s">
        <v>1</v>
      </c>
      <c r="E77" s="62" t="s">
        <v>2</v>
      </c>
      <c r="F77" s="62" t="s">
        <v>3</v>
      </c>
      <c r="G77" s="62" t="s">
        <v>4</v>
      </c>
      <c r="H77" s="62" t="s">
        <v>5</v>
      </c>
      <c r="I77" s="62" t="s">
        <v>6</v>
      </c>
      <c r="J77" s="62" t="s">
        <v>7</v>
      </c>
      <c r="K77" s="62" t="s">
        <v>8</v>
      </c>
      <c r="L77" s="62" t="s">
        <v>9</v>
      </c>
      <c r="M77" s="62" t="s">
        <v>10</v>
      </c>
      <c r="N77" s="62" t="s">
        <v>11</v>
      </c>
      <c r="O77" s="62" t="s">
        <v>12</v>
      </c>
      <c r="P77" s="62" t="s">
        <v>13</v>
      </c>
      <c r="Q77" s="270" t="s">
        <v>122</v>
      </c>
      <c r="R77" s="270"/>
      <c r="S77" s="270"/>
      <c r="T77" s="270" t="s">
        <v>123</v>
      </c>
      <c r="U77" s="270"/>
      <c r="V77" s="270"/>
      <c r="W77" s="75" t="s">
        <v>124</v>
      </c>
      <c r="X77" s="74" t="s">
        <v>125</v>
      </c>
      <c r="Y77" s="68" t="s">
        <v>14</v>
      </c>
      <c r="Z77" s="68" t="s">
        <v>121</v>
      </c>
      <c r="AA77" s="1"/>
      <c r="AB77" s="1"/>
      <c r="AC77" s="1"/>
    </row>
    <row r="78" spans="1:29" ht="409.6" customHeight="1" x14ac:dyDescent="0.25">
      <c r="B78" s="251">
        <v>2</v>
      </c>
      <c r="C78" s="259" t="s">
        <v>51</v>
      </c>
      <c r="D78" s="259" t="s">
        <v>52</v>
      </c>
      <c r="E78" s="259" t="s">
        <v>53</v>
      </c>
      <c r="F78" s="271" t="s">
        <v>120</v>
      </c>
      <c r="G78" s="252" t="s">
        <v>54</v>
      </c>
      <c r="H78" s="252" t="s">
        <v>34</v>
      </c>
      <c r="I78" s="268" t="s">
        <v>132</v>
      </c>
      <c r="J78" s="146" t="s">
        <v>165</v>
      </c>
      <c r="K78" s="146" t="s">
        <v>146</v>
      </c>
      <c r="L78" s="146" t="s">
        <v>184</v>
      </c>
      <c r="M78" s="168" t="s">
        <v>35</v>
      </c>
      <c r="N78" s="168" t="s">
        <v>19</v>
      </c>
      <c r="O78" s="178">
        <v>1457</v>
      </c>
      <c r="P78" s="160">
        <v>985</v>
      </c>
      <c r="Q78" s="258">
        <v>358</v>
      </c>
      <c r="R78" s="258"/>
      <c r="S78" s="258"/>
      <c r="T78" s="258">
        <v>493</v>
      </c>
      <c r="U78" s="258"/>
      <c r="V78" s="258"/>
      <c r="W78" s="167">
        <v>486</v>
      </c>
      <c r="X78" s="167">
        <v>432</v>
      </c>
      <c r="Y78" s="222">
        <f>Q78+T78+W78+X78</f>
        <v>1769</v>
      </c>
      <c r="Z78" s="185">
        <f t="shared" ref="Z78:Z81" si="10">Y78/P78</f>
        <v>1.7959390862944162</v>
      </c>
      <c r="AA78" s="1"/>
      <c r="AB78" s="1"/>
      <c r="AC78" s="1"/>
    </row>
    <row r="79" spans="1:29" ht="372" customHeight="1" x14ac:dyDescent="0.25">
      <c r="B79" s="251"/>
      <c r="C79" s="259"/>
      <c r="D79" s="259"/>
      <c r="E79" s="259"/>
      <c r="F79" s="271"/>
      <c r="G79" s="254"/>
      <c r="H79" s="254"/>
      <c r="I79" s="269"/>
      <c r="J79" s="120" t="s">
        <v>142</v>
      </c>
      <c r="K79" s="76" t="s">
        <v>139</v>
      </c>
      <c r="L79" s="120" t="s">
        <v>185</v>
      </c>
      <c r="M79" s="164" t="s">
        <v>133</v>
      </c>
      <c r="N79" s="164" t="s">
        <v>19</v>
      </c>
      <c r="O79" s="172">
        <v>26</v>
      </c>
      <c r="P79" s="121">
        <v>26</v>
      </c>
      <c r="Q79" s="261">
        <v>5</v>
      </c>
      <c r="R79" s="261"/>
      <c r="S79" s="261"/>
      <c r="T79" s="261">
        <v>38</v>
      </c>
      <c r="U79" s="261"/>
      <c r="V79" s="261"/>
      <c r="W79" s="166">
        <v>7</v>
      </c>
      <c r="X79" s="166">
        <v>29</v>
      </c>
      <c r="Y79" s="223">
        <f t="shared" ref="Y79:Y81" si="11">Q79+T79+W79+X79</f>
        <v>79</v>
      </c>
      <c r="Z79" s="117">
        <f t="shared" si="10"/>
        <v>3.0384615384615383</v>
      </c>
      <c r="AA79" s="1"/>
      <c r="AB79" s="1"/>
      <c r="AC79" s="1"/>
    </row>
    <row r="80" spans="1:29" ht="408.75" customHeight="1" x14ac:dyDescent="0.25">
      <c r="B80" s="251"/>
      <c r="C80" s="259"/>
      <c r="D80" s="259"/>
      <c r="E80" s="259"/>
      <c r="F80" s="271" t="s">
        <v>70</v>
      </c>
      <c r="G80" s="252" t="s">
        <v>306</v>
      </c>
      <c r="H80" s="252" t="s">
        <v>217</v>
      </c>
      <c r="I80" s="268" t="s">
        <v>218</v>
      </c>
      <c r="J80" s="152" t="s">
        <v>172</v>
      </c>
      <c r="K80" s="152" t="s">
        <v>72</v>
      </c>
      <c r="L80" s="146" t="s">
        <v>173</v>
      </c>
      <c r="M80" s="140" t="s">
        <v>237</v>
      </c>
      <c r="N80" s="140" t="s">
        <v>238</v>
      </c>
      <c r="O80" s="141">
        <v>6</v>
      </c>
      <c r="P80" s="158">
        <v>8</v>
      </c>
      <c r="Q80" s="273">
        <v>0</v>
      </c>
      <c r="R80" s="274"/>
      <c r="S80" s="275"/>
      <c r="T80" s="273">
        <v>1</v>
      </c>
      <c r="U80" s="274"/>
      <c r="V80" s="275"/>
      <c r="W80" s="147">
        <v>0</v>
      </c>
      <c r="X80" s="147">
        <v>4</v>
      </c>
      <c r="Y80" s="222">
        <f t="shared" si="11"/>
        <v>5</v>
      </c>
      <c r="Z80" s="185">
        <f t="shared" si="10"/>
        <v>0.625</v>
      </c>
      <c r="AA80" s="1"/>
      <c r="AB80" s="1"/>
      <c r="AC80" s="1"/>
    </row>
    <row r="81" spans="1:30" ht="408.75" customHeight="1" x14ac:dyDescent="0.25">
      <c r="B81" s="251"/>
      <c r="C81" s="259"/>
      <c r="D81" s="259"/>
      <c r="E81" s="259"/>
      <c r="F81" s="271"/>
      <c r="G81" s="254"/>
      <c r="H81" s="254"/>
      <c r="I81" s="269"/>
      <c r="J81" s="123" t="s">
        <v>147</v>
      </c>
      <c r="K81" s="76" t="s">
        <v>134</v>
      </c>
      <c r="L81" s="120" t="s">
        <v>186</v>
      </c>
      <c r="M81" s="164" t="s">
        <v>73</v>
      </c>
      <c r="N81" s="164" t="s">
        <v>19</v>
      </c>
      <c r="O81" s="172">
        <v>72</v>
      </c>
      <c r="P81" s="127">
        <v>85</v>
      </c>
      <c r="Q81" s="261">
        <v>2</v>
      </c>
      <c r="R81" s="261"/>
      <c r="S81" s="261"/>
      <c r="T81" s="261">
        <v>96</v>
      </c>
      <c r="U81" s="261"/>
      <c r="V81" s="261"/>
      <c r="W81" s="166">
        <v>6</v>
      </c>
      <c r="X81" s="166">
        <v>6</v>
      </c>
      <c r="Y81" s="223">
        <f t="shared" si="11"/>
        <v>110</v>
      </c>
      <c r="Z81" s="117">
        <f t="shared" si="10"/>
        <v>1.2941176470588236</v>
      </c>
      <c r="AA81" s="1"/>
      <c r="AB81" s="1"/>
      <c r="AC81" s="1"/>
    </row>
    <row r="82" spans="1:30" ht="69.75" customHeight="1" x14ac:dyDescent="0.25">
      <c r="B82" s="49"/>
      <c r="C82" s="50"/>
      <c r="D82" s="50"/>
      <c r="E82" s="50"/>
      <c r="F82" s="65"/>
      <c r="G82" s="49"/>
      <c r="H82" s="49"/>
      <c r="I82" s="80"/>
      <c r="J82" s="52"/>
      <c r="K82" s="81"/>
      <c r="L82" s="52"/>
      <c r="M82" s="49"/>
      <c r="N82" s="49"/>
      <c r="O82" s="55"/>
      <c r="P82" s="82"/>
      <c r="Q82" s="60"/>
      <c r="R82" s="60"/>
      <c r="S82" s="60"/>
      <c r="T82" s="60"/>
      <c r="U82" s="60"/>
      <c r="V82" s="60"/>
      <c r="W82" s="60"/>
      <c r="X82" s="60"/>
      <c r="Y82" s="60"/>
      <c r="Z82" s="94" t="s">
        <v>322</v>
      </c>
      <c r="AA82" s="1"/>
      <c r="AB82" s="1"/>
      <c r="AC82" s="1"/>
    </row>
    <row r="83" spans="1:30" ht="9.75" customHeight="1" x14ac:dyDescent="0.25">
      <c r="B83" s="49"/>
      <c r="C83" s="50"/>
      <c r="D83" s="50"/>
      <c r="E83" s="50"/>
      <c r="F83" s="65"/>
      <c r="G83" s="49"/>
      <c r="H83" s="49"/>
      <c r="I83" s="80"/>
      <c r="J83" s="52"/>
      <c r="K83" s="81"/>
      <c r="L83" s="52"/>
      <c r="M83" s="49"/>
      <c r="N83" s="49"/>
      <c r="O83" s="55"/>
      <c r="P83" s="82"/>
      <c r="Q83" s="60"/>
      <c r="R83" s="60"/>
      <c r="S83" s="60"/>
      <c r="T83" s="60"/>
      <c r="U83" s="60"/>
      <c r="V83" s="60"/>
      <c r="W83" s="60"/>
      <c r="X83" s="60"/>
      <c r="Y83" s="60"/>
      <c r="Z83" s="94"/>
      <c r="AA83" s="1"/>
      <c r="AB83" s="1"/>
      <c r="AC83" s="1"/>
    </row>
    <row r="84" spans="1:30" ht="105.75" customHeight="1" x14ac:dyDescent="0.25">
      <c r="B84" s="6"/>
      <c r="C84" s="7"/>
      <c r="D84" s="7"/>
      <c r="E84" s="7"/>
      <c r="F84" s="8"/>
      <c r="G84" s="264" t="s">
        <v>206</v>
      </c>
      <c r="H84" s="264"/>
      <c r="I84" s="264"/>
      <c r="J84" s="264"/>
      <c r="K84" s="264"/>
      <c r="L84" s="263" t="s">
        <v>207</v>
      </c>
      <c r="M84" s="263"/>
      <c r="N84" s="263"/>
      <c r="O84" s="263"/>
      <c r="P84" s="263"/>
      <c r="Q84" s="263"/>
      <c r="R84" s="263"/>
      <c r="S84" s="263"/>
      <c r="T84" s="263"/>
      <c r="U84" s="263"/>
      <c r="V84" s="263"/>
      <c r="W84" s="263"/>
      <c r="X84" s="263"/>
      <c r="Y84" s="263"/>
      <c r="Z84" s="1"/>
      <c r="AA84" s="1"/>
      <c r="AB84" s="1"/>
      <c r="AC84" s="1"/>
    </row>
    <row r="85" spans="1:30" ht="63" customHeight="1" x14ac:dyDescent="0.25">
      <c r="B85" s="6"/>
      <c r="C85" s="7"/>
      <c r="D85" s="7"/>
      <c r="E85" s="7"/>
      <c r="F85" s="8"/>
      <c r="G85" s="265"/>
      <c r="H85" s="265"/>
      <c r="I85" s="265"/>
      <c r="J85" s="265"/>
      <c r="K85" s="265"/>
      <c r="L85" s="263"/>
      <c r="M85" s="263"/>
      <c r="N85" s="263"/>
      <c r="O85" s="263"/>
      <c r="P85" s="263"/>
      <c r="Q85" s="263"/>
      <c r="R85" s="263"/>
      <c r="S85" s="263"/>
      <c r="T85" s="263"/>
      <c r="U85" s="263"/>
      <c r="V85" s="263"/>
      <c r="W85" s="263"/>
      <c r="X85" s="263"/>
      <c r="Y85" s="263"/>
      <c r="Z85" s="1"/>
      <c r="AA85" s="1"/>
      <c r="AB85" s="1"/>
      <c r="AC85" s="1"/>
    </row>
    <row r="86" spans="1:30" ht="93" customHeight="1" x14ac:dyDescent="0.25">
      <c r="B86" s="62" t="s">
        <v>138</v>
      </c>
      <c r="C86" s="62" t="s">
        <v>0</v>
      </c>
      <c r="D86" s="62" t="s">
        <v>1</v>
      </c>
      <c r="E86" s="62" t="s">
        <v>2</v>
      </c>
      <c r="F86" s="62" t="s">
        <v>3</v>
      </c>
      <c r="G86" s="97" t="s">
        <v>4</v>
      </c>
      <c r="H86" s="97" t="s">
        <v>5</v>
      </c>
      <c r="I86" s="97" t="s">
        <v>6</v>
      </c>
      <c r="J86" s="97" t="s">
        <v>7</v>
      </c>
      <c r="K86" s="97" t="s">
        <v>8</v>
      </c>
      <c r="L86" s="97" t="s">
        <v>9</v>
      </c>
      <c r="M86" s="97" t="s">
        <v>10</v>
      </c>
      <c r="N86" s="97" t="s">
        <v>11</v>
      </c>
      <c r="O86" s="97" t="s">
        <v>12</v>
      </c>
      <c r="P86" s="97" t="s">
        <v>13</v>
      </c>
      <c r="Q86" s="270" t="s">
        <v>122</v>
      </c>
      <c r="R86" s="270"/>
      <c r="S86" s="270"/>
      <c r="T86" s="270" t="s">
        <v>123</v>
      </c>
      <c r="U86" s="270"/>
      <c r="V86" s="270"/>
      <c r="W86" s="86" t="s">
        <v>124</v>
      </c>
      <c r="X86" s="96" t="s">
        <v>125</v>
      </c>
      <c r="Y86" s="96" t="s">
        <v>14</v>
      </c>
      <c r="Z86" s="96" t="s">
        <v>121</v>
      </c>
      <c r="AA86" s="1"/>
      <c r="AB86" s="1"/>
      <c r="AC86" s="1"/>
    </row>
    <row r="87" spans="1:30" ht="409.6" customHeight="1" x14ac:dyDescent="0.25">
      <c r="B87" s="252">
        <v>2</v>
      </c>
      <c r="C87" s="280" t="s">
        <v>69</v>
      </c>
      <c r="D87" s="280" t="s">
        <v>52</v>
      </c>
      <c r="E87" s="280" t="s">
        <v>53</v>
      </c>
      <c r="F87" s="266" t="s">
        <v>70</v>
      </c>
      <c r="G87" s="252" t="s">
        <v>71</v>
      </c>
      <c r="H87" s="251" t="s">
        <v>219</v>
      </c>
      <c r="I87" s="251" t="s">
        <v>74</v>
      </c>
      <c r="J87" s="152" t="s">
        <v>239</v>
      </c>
      <c r="K87" s="152" t="s">
        <v>75</v>
      </c>
      <c r="L87" s="146" t="s">
        <v>187</v>
      </c>
      <c r="M87" s="250" t="s">
        <v>38</v>
      </c>
      <c r="N87" s="250" t="s">
        <v>76</v>
      </c>
      <c r="O87" s="178">
        <v>15</v>
      </c>
      <c r="P87" s="158">
        <v>12</v>
      </c>
      <c r="Q87" s="273">
        <v>1</v>
      </c>
      <c r="R87" s="274"/>
      <c r="S87" s="275"/>
      <c r="T87" s="273">
        <v>2</v>
      </c>
      <c r="U87" s="274"/>
      <c r="V87" s="275"/>
      <c r="W87" s="249">
        <v>4</v>
      </c>
      <c r="X87" s="249">
        <v>9</v>
      </c>
      <c r="Y87" s="249">
        <f>Q87+T87+W87+X87</f>
        <v>16</v>
      </c>
      <c r="Z87" s="185">
        <f>Y87/P87</f>
        <v>1.3333333333333333</v>
      </c>
      <c r="AA87" s="1"/>
      <c r="AB87" s="1"/>
      <c r="AC87" s="1"/>
    </row>
    <row r="88" spans="1:30" ht="408.75" customHeight="1" x14ac:dyDescent="0.25">
      <c r="B88" s="254"/>
      <c r="C88" s="282"/>
      <c r="D88" s="282"/>
      <c r="E88" s="282"/>
      <c r="F88" s="267"/>
      <c r="G88" s="254"/>
      <c r="H88" s="251"/>
      <c r="I88" s="251"/>
      <c r="J88" s="134" t="s">
        <v>163</v>
      </c>
      <c r="K88" s="134" t="s">
        <v>162</v>
      </c>
      <c r="L88" s="132" t="s">
        <v>188</v>
      </c>
      <c r="M88" s="165" t="s">
        <v>77</v>
      </c>
      <c r="N88" s="165" t="s">
        <v>19</v>
      </c>
      <c r="O88" s="133">
        <v>4</v>
      </c>
      <c r="P88" s="135">
        <v>6</v>
      </c>
      <c r="Q88" s="313">
        <v>0</v>
      </c>
      <c r="R88" s="313"/>
      <c r="S88" s="313"/>
      <c r="T88" s="313">
        <v>0</v>
      </c>
      <c r="U88" s="313"/>
      <c r="V88" s="313"/>
      <c r="W88" s="171">
        <v>0</v>
      </c>
      <c r="X88" s="171">
        <v>0</v>
      </c>
      <c r="Y88" s="228">
        <f>Q88+T88+W88+X88</f>
        <v>0</v>
      </c>
      <c r="Z88" s="233">
        <f t="shared" ref="Z88" si="12">Y88/P88</f>
        <v>0</v>
      </c>
      <c r="AA88" s="1"/>
      <c r="AB88" s="1"/>
      <c r="AC88" s="1"/>
    </row>
    <row r="89" spans="1:30" ht="408" customHeight="1" x14ac:dyDescent="0.25">
      <c r="B89" s="252">
        <v>3</v>
      </c>
      <c r="C89" s="280" t="s">
        <v>88</v>
      </c>
      <c r="D89" s="280" t="s">
        <v>308</v>
      </c>
      <c r="E89" s="280" t="s">
        <v>79</v>
      </c>
      <c r="F89" s="266" t="s">
        <v>80</v>
      </c>
      <c r="G89" s="252" t="s">
        <v>307</v>
      </c>
      <c r="H89" s="251" t="s">
        <v>309</v>
      </c>
      <c r="I89" s="251" t="s">
        <v>81</v>
      </c>
      <c r="J89" s="161" t="s">
        <v>230</v>
      </c>
      <c r="K89" s="152" t="s">
        <v>231</v>
      </c>
      <c r="L89" s="146" t="s">
        <v>251</v>
      </c>
      <c r="M89" s="250" t="s">
        <v>223</v>
      </c>
      <c r="N89" s="250" t="s">
        <v>19</v>
      </c>
      <c r="O89" s="178">
        <v>0</v>
      </c>
      <c r="P89" s="158">
        <v>0.4</v>
      </c>
      <c r="Q89" s="273">
        <v>0.107</v>
      </c>
      <c r="R89" s="274"/>
      <c r="S89" s="275"/>
      <c r="T89" s="273">
        <v>0.16</v>
      </c>
      <c r="U89" s="274"/>
      <c r="V89" s="275"/>
      <c r="W89" s="249">
        <v>0.33</v>
      </c>
      <c r="X89" s="249">
        <v>0.05</v>
      </c>
      <c r="Y89" s="249">
        <v>0.65</v>
      </c>
      <c r="Z89" s="185">
        <f>Y89/P89</f>
        <v>1.625</v>
      </c>
      <c r="AA89" s="237"/>
      <c r="AB89" s="60"/>
      <c r="AC89" s="238"/>
      <c r="AD89" s="35"/>
    </row>
    <row r="90" spans="1:30" ht="367.5" customHeight="1" x14ac:dyDescent="0.25">
      <c r="B90" s="254"/>
      <c r="C90" s="282"/>
      <c r="D90" s="282"/>
      <c r="E90" s="282"/>
      <c r="F90" s="267"/>
      <c r="G90" s="254"/>
      <c r="H90" s="251"/>
      <c r="I90" s="251"/>
      <c r="J90" s="200" t="s">
        <v>285</v>
      </c>
      <c r="K90" s="76" t="s">
        <v>82</v>
      </c>
      <c r="L90" s="120" t="s">
        <v>189</v>
      </c>
      <c r="M90" s="182" t="s">
        <v>234</v>
      </c>
      <c r="N90" s="182" t="s">
        <v>19</v>
      </c>
      <c r="O90" s="187">
        <v>3</v>
      </c>
      <c r="P90" s="128">
        <v>3</v>
      </c>
      <c r="Q90" s="251">
        <v>0</v>
      </c>
      <c r="R90" s="251"/>
      <c r="S90" s="251"/>
      <c r="T90" s="261">
        <v>1</v>
      </c>
      <c r="U90" s="261"/>
      <c r="V90" s="261"/>
      <c r="W90" s="180">
        <v>1</v>
      </c>
      <c r="X90" s="182">
        <v>1</v>
      </c>
      <c r="Y90" s="223">
        <f>Q90+T90+W90+X90</f>
        <v>3</v>
      </c>
      <c r="Z90" s="117">
        <f>Y90/P90</f>
        <v>1</v>
      </c>
      <c r="AA90" s="1"/>
      <c r="AB90" s="1"/>
      <c r="AC90" s="1"/>
    </row>
    <row r="91" spans="1:30" ht="60.75" customHeight="1" x14ac:dyDescent="0.25">
      <c r="A91" s="20"/>
      <c r="B91" s="49"/>
      <c r="C91" s="50"/>
      <c r="D91" s="50"/>
      <c r="E91" s="50"/>
      <c r="F91" s="65"/>
      <c r="G91" s="49"/>
      <c r="H91" s="49"/>
      <c r="I91" s="49"/>
      <c r="J91" s="63"/>
      <c r="K91" s="81"/>
      <c r="L91" s="52"/>
      <c r="M91" s="49"/>
      <c r="N91" s="49"/>
      <c r="O91" s="55"/>
      <c r="P91" s="109"/>
      <c r="Q91" s="60"/>
      <c r="R91" s="60"/>
      <c r="S91" s="60"/>
      <c r="T91" s="60"/>
      <c r="U91" s="60"/>
      <c r="V91" s="60"/>
      <c r="W91" s="60"/>
      <c r="X91" s="60"/>
      <c r="Y91" s="60"/>
      <c r="Z91" s="94" t="s">
        <v>323</v>
      </c>
      <c r="AA91" s="1"/>
      <c r="AB91" s="1"/>
      <c r="AC91" s="1"/>
    </row>
    <row r="92" spans="1:30" ht="81" customHeight="1" x14ac:dyDescent="0.25">
      <c r="B92" s="6"/>
      <c r="C92" s="7"/>
      <c r="D92" s="7"/>
      <c r="E92" s="7"/>
      <c r="F92" s="8"/>
      <c r="G92" s="264" t="s">
        <v>206</v>
      </c>
      <c r="H92" s="264"/>
      <c r="I92" s="264"/>
      <c r="J92" s="264"/>
      <c r="K92" s="264"/>
      <c r="L92" s="263" t="s">
        <v>207</v>
      </c>
      <c r="M92" s="263"/>
      <c r="N92" s="263"/>
      <c r="O92" s="263"/>
      <c r="P92" s="263"/>
      <c r="Q92" s="263"/>
      <c r="R92" s="263"/>
      <c r="S92" s="263"/>
      <c r="T92" s="263"/>
      <c r="U92" s="263"/>
      <c r="V92" s="263"/>
      <c r="W92" s="263"/>
      <c r="X92" s="263"/>
      <c r="Y92" s="263"/>
      <c r="Z92" s="1"/>
      <c r="AA92" s="1"/>
      <c r="AB92" s="1"/>
      <c r="AC92" s="1"/>
    </row>
    <row r="93" spans="1:30" ht="113.25" customHeight="1" x14ac:dyDescent="0.25">
      <c r="B93" s="6"/>
      <c r="C93" s="7"/>
      <c r="D93" s="7"/>
      <c r="E93" s="7"/>
      <c r="F93" s="8"/>
      <c r="G93" s="265"/>
      <c r="H93" s="265"/>
      <c r="I93" s="265"/>
      <c r="J93" s="265"/>
      <c r="K93" s="265"/>
      <c r="L93" s="263"/>
      <c r="M93" s="263"/>
      <c r="N93" s="263"/>
      <c r="O93" s="263"/>
      <c r="P93" s="263"/>
      <c r="Q93" s="263"/>
      <c r="R93" s="263"/>
      <c r="S93" s="263"/>
      <c r="T93" s="263"/>
      <c r="U93" s="263"/>
      <c r="V93" s="263"/>
      <c r="W93" s="263"/>
      <c r="X93" s="263"/>
      <c r="Y93" s="263"/>
      <c r="Z93" s="1"/>
      <c r="AA93" s="1"/>
      <c r="AB93" s="1"/>
      <c r="AC93" s="1"/>
    </row>
    <row r="94" spans="1:30" ht="113.25" customHeight="1" x14ac:dyDescent="0.25">
      <c r="B94" s="99" t="s">
        <v>138</v>
      </c>
      <c r="C94" s="99" t="s">
        <v>0</v>
      </c>
      <c r="D94" s="99" t="s">
        <v>1</v>
      </c>
      <c r="E94" s="99" t="s">
        <v>2</v>
      </c>
      <c r="F94" s="99" t="s">
        <v>3</v>
      </c>
      <c r="G94" s="99" t="s">
        <v>4</v>
      </c>
      <c r="H94" s="99" t="s">
        <v>5</v>
      </c>
      <c r="I94" s="99" t="s">
        <v>6</v>
      </c>
      <c r="J94" s="99" t="s">
        <v>7</v>
      </c>
      <c r="K94" s="99" t="s">
        <v>8</v>
      </c>
      <c r="L94" s="99" t="s">
        <v>9</v>
      </c>
      <c r="M94" s="99" t="s">
        <v>10</v>
      </c>
      <c r="N94" s="99" t="s">
        <v>11</v>
      </c>
      <c r="O94" s="99" t="s">
        <v>12</v>
      </c>
      <c r="P94" s="99" t="s">
        <v>13</v>
      </c>
      <c r="Q94" s="270" t="s">
        <v>122</v>
      </c>
      <c r="R94" s="270"/>
      <c r="S94" s="270"/>
      <c r="T94" s="270" t="s">
        <v>123</v>
      </c>
      <c r="U94" s="270"/>
      <c r="V94" s="270"/>
      <c r="W94" s="86" t="s">
        <v>124</v>
      </c>
      <c r="X94" s="98" t="s">
        <v>125</v>
      </c>
      <c r="Y94" s="98" t="s">
        <v>14</v>
      </c>
      <c r="Z94" s="98" t="s">
        <v>121</v>
      </c>
      <c r="AA94" s="1"/>
      <c r="AB94" s="1"/>
      <c r="AC94" s="1"/>
    </row>
    <row r="95" spans="1:30" ht="379.5" customHeight="1" x14ac:dyDescent="0.25">
      <c r="B95" s="252">
        <v>3</v>
      </c>
      <c r="C95" s="280" t="s">
        <v>88</v>
      </c>
      <c r="D95" s="280" t="s">
        <v>127</v>
      </c>
      <c r="E95" s="280" t="s">
        <v>79</v>
      </c>
      <c r="F95" s="266" t="s">
        <v>80</v>
      </c>
      <c r="G95" s="251" t="s">
        <v>149</v>
      </c>
      <c r="H95" s="251" t="s">
        <v>220</v>
      </c>
      <c r="I95" s="251" t="s">
        <v>81</v>
      </c>
      <c r="J95" s="170" t="s">
        <v>232</v>
      </c>
      <c r="K95" s="170" t="s">
        <v>83</v>
      </c>
      <c r="L95" s="146" t="s">
        <v>190</v>
      </c>
      <c r="M95" s="184" t="s">
        <v>164</v>
      </c>
      <c r="N95" s="184" t="s">
        <v>19</v>
      </c>
      <c r="O95" s="178">
        <v>43455</v>
      </c>
      <c r="P95" s="155">
        <v>23000</v>
      </c>
      <c r="Q95" s="262">
        <v>4360</v>
      </c>
      <c r="R95" s="262"/>
      <c r="S95" s="262"/>
      <c r="T95" s="258">
        <v>448</v>
      </c>
      <c r="U95" s="258"/>
      <c r="V95" s="258"/>
      <c r="W95" s="181">
        <v>6234</v>
      </c>
      <c r="X95" s="184">
        <v>38953</v>
      </c>
      <c r="Y95" s="158">
        <f>SUM(Q95:X95)</f>
        <v>49995</v>
      </c>
      <c r="Z95" s="185">
        <f>Y95/P95</f>
        <v>2.173695652173913</v>
      </c>
      <c r="AA95" s="1"/>
      <c r="AB95" s="1"/>
      <c r="AC95" s="1"/>
    </row>
    <row r="96" spans="1:30" ht="407.25" customHeight="1" x14ac:dyDescent="0.25">
      <c r="B96" s="253"/>
      <c r="C96" s="281"/>
      <c r="D96" s="281"/>
      <c r="E96" s="281"/>
      <c r="F96" s="285"/>
      <c r="G96" s="251"/>
      <c r="H96" s="251"/>
      <c r="I96" s="251"/>
      <c r="J96" s="200" t="s">
        <v>233</v>
      </c>
      <c r="K96" s="76" t="s">
        <v>84</v>
      </c>
      <c r="L96" s="120" t="s">
        <v>191</v>
      </c>
      <c r="M96" s="182" t="s">
        <v>47</v>
      </c>
      <c r="N96" s="182" t="s">
        <v>19</v>
      </c>
      <c r="O96" s="187">
        <v>289</v>
      </c>
      <c r="P96" s="128">
        <v>70</v>
      </c>
      <c r="Q96" s="261">
        <v>0</v>
      </c>
      <c r="R96" s="261"/>
      <c r="S96" s="261"/>
      <c r="T96" s="261">
        <v>65</v>
      </c>
      <c r="U96" s="261"/>
      <c r="V96" s="261"/>
      <c r="W96" s="180">
        <v>242</v>
      </c>
      <c r="X96" s="180">
        <v>121</v>
      </c>
      <c r="Y96" s="128">
        <f t="shared" ref="Y96:Y98" si="13">SUM(Q96:X96)</f>
        <v>428</v>
      </c>
      <c r="Z96" s="117">
        <f>Y96/P96</f>
        <v>6.1142857142857139</v>
      </c>
      <c r="AA96" s="1"/>
      <c r="AB96" s="1"/>
      <c r="AC96" s="1"/>
    </row>
    <row r="97" spans="1:29" ht="303" customHeight="1" x14ac:dyDescent="0.25">
      <c r="B97" s="253"/>
      <c r="C97" s="281"/>
      <c r="D97" s="281"/>
      <c r="E97" s="281"/>
      <c r="F97" s="285"/>
      <c r="G97" s="251"/>
      <c r="H97" s="251"/>
      <c r="I97" s="251"/>
      <c r="J97" s="170" t="s">
        <v>236</v>
      </c>
      <c r="K97" s="152" t="s">
        <v>235</v>
      </c>
      <c r="L97" s="146" t="s">
        <v>192</v>
      </c>
      <c r="M97" s="250" t="s">
        <v>85</v>
      </c>
      <c r="N97" s="250" t="s">
        <v>76</v>
      </c>
      <c r="O97" s="178">
        <v>1220</v>
      </c>
      <c r="P97" s="158">
        <v>500</v>
      </c>
      <c r="Q97" s="273">
        <v>173</v>
      </c>
      <c r="R97" s="274"/>
      <c r="S97" s="275"/>
      <c r="T97" s="273">
        <v>194</v>
      </c>
      <c r="U97" s="274"/>
      <c r="V97" s="275"/>
      <c r="W97" s="249">
        <v>278</v>
      </c>
      <c r="X97" s="249">
        <v>247</v>
      </c>
      <c r="Y97" s="249">
        <f t="shared" si="13"/>
        <v>892</v>
      </c>
      <c r="Z97" s="185">
        <f>Y97/P97</f>
        <v>1.784</v>
      </c>
      <c r="AA97" s="1"/>
      <c r="AB97" s="1"/>
      <c r="AC97" s="1"/>
    </row>
    <row r="98" spans="1:29" ht="382.5" customHeight="1" x14ac:dyDescent="0.25">
      <c r="B98" s="254"/>
      <c r="C98" s="282"/>
      <c r="D98" s="282"/>
      <c r="E98" s="282"/>
      <c r="F98" s="207" t="s">
        <v>86</v>
      </c>
      <c r="G98" s="183" t="s">
        <v>140</v>
      </c>
      <c r="H98" s="183" t="s">
        <v>221</v>
      </c>
      <c r="I98" s="199" t="s">
        <v>222</v>
      </c>
      <c r="J98" s="120" t="s">
        <v>311</v>
      </c>
      <c r="K98" s="76" t="s">
        <v>310</v>
      </c>
      <c r="L98" s="120" t="s">
        <v>331</v>
      </c>
      <c r="M98" s="182" t="s">
        <v>223</v>
      </c>
      <c r="N98" s="124" t="s">
        <v>289</v>
      </c>
      <c r="O98" s="182">
        <v>0</v>
      </c>
      <c r="P98" s="186">
        <v>5.0000000000000001E-3</v>
      </c>
      <c r="Q98" s="326">
        <v>1E-3</v>
      </c>
      <c r="R98" s="326"/>
      <c r="S98" s="326"/>
      <c r="T98" s="326">
        <v>1.4E-3</v>
      </c>
      <c r="U98" s="326"/>
      <c r="V98" s="326"/>
      <c r="W98" s="186">
        <v>2.9999999999999997E-4</v>
      </c>
      <c r="X98" s="186">
        <v>6.1999999999999998E-3</v>
      </c>
      <c r="Y98" s="234">
        <f t="shared" si="13"/>
        <v>8.8999999999999999E-3</v>
      </c>
      <c r="Z98" s="117">
        <f>Y98/P98</f>
        <v>1.78</v>
      </c>
      <c r="AA98" s="1"/>
      <c r="AB98" s="1"/>
      <c r="AC98" s="1"/>
    </row>
    <row r="99" spans="1:29" ht="120" customHeight="1" x14ac:dyDescent="0.25">
      <c r="B99" s="49"/>
      <c r="C99" s="50"/>
      <c r="D99" s="50"/>
      <c r="E99" s="50"/>
      <c r="F99" s="65"/>
      <c r="G99" s="49"/>
      <c r="H99" s="49"/>
      <c r="I99" s="49"/>
      <c r="J99" s="63"/>
      <c r="K99" s="63"/>
      <c r="L99" s="52"/>
      <c r="M99" s="49"/>
      <c r="N99" s="49"/>
      <c r="O99" s="55"/>
      <c r="P99" s="84"/>
      <c r="Q99" s="60"/>
      <c r="R99" s="60"/>
      <c r="S99" s="60"/>
      <c r="T99" s="60"/>
      <c r="U99" s="60"/>
      <c r="V99" s="60"/>
      <c r="W99" s="60"/>
      <c r="X99" s="60"/>
      <c r="Y99" s="60"/>
      <c r="Z99" s="94" t="s">
        <v>324</v>
      </c>
      <c r="AA99" s="1"/>
      <c r="AB99" s="1"/>
      <c r="AC99" s="1"/>
    </row>
    <row r="100" spans="1:29" ht="105.75" customHeight="1" x14ac:dyDescent="0.25">
      <c r="B100" s="6"/>
      <c r="C100" s="7"/>
      <c r="D100" s="7"/>
      <c r="E100" s="7"/>
      <c r="F100" s="8"/>
      <c r="G100" s="13"/>
      <c r="H100" s="112" t="s">
        <v>206</v>
      </c>
      <c r="I100" s="9"/>
      <c r="J100" s="10"/>
      <c r="K100" s="10"/>
      <c r="L100" s="263" t="s">
        <v>207</v>
      </c>
      <c r="M100" s="263"/>
      <c r="N100" s="263"/>
      <c r="O100" s="263"/>
      <c r="P100" s="263"/>
      <c r="Q100" s="263"/>
      <c r="R100" s="263"/>
      <c r="S100" s="263"/>
      <c r="T100" s="263"/>
      <c r="U100" s="263"/>
      <c r="V100" s="263"/>
      <c r="W100" s="263"/>
      <c r="X100" s="263"/>
      <c r="Y100" s="263"/>
      <c r="Z100" s="1"/>
      <c r="AA100" s="1"/>
      <c r="AB100" s="1"/>
      <c r="AC100" s="1"/>
    </row>
    <row r="101" spans="1:29" ht="105.75" customHeight="1" x14ac:dyDescent="0.25">
      <c r="B101" s="6"/>
      <c r="C101" s="7"/>
      <c r="D101" s="7"/>
      <c r="E101" s="7"/>
      <c r="F101" s="8"/>
      <c r="G101" s="13"/>
      <c r="H101" s="10"/>
      <c r="I101" s="9"/>
      <c r="J101" s="10"/>
      <c r="K101" s="10"/>
      <c r="L101" s="263"/>
      <c r="M101" s="263"/>
      <c r="N101" s="263"/>
      <c r="O101" s="263"/>
      <c r="P101" s="263"/>
      <c r="Q101" s="263"/>
      <c r="R101" s="263"/>
      <c r="S101" s="263"/>
      <c r="T101" s="263"/>
      <c r="U101" s="263"/>
      <c r="V101" s="263"/>
      <c r="W101" s="263"/>
      <c r="X101" s="263"/>
      <c r="Y101" s="263"/>
      <c r="Z101" s="1"/>
      <c r="AA101" s="1"/>
      <c r="AB101" s="1"/>
      <c r="AC101" s="1"/>
    </row>
    <row r="102" spans="1:29" ht="93" customHeight="1" x14ac:dyDescent="0.25">
      <c r="B102" s="62" t="s">
        <v>138</v>
      </c>
      <c r="C102" s="62" t="s">
        <v>0</v>
      </c>
      <c r="D102" s="62" t="s">
        <v>1</v>
      </c>
      <c r="E102" s="62" t="s">
        <v>2</v>
      </c>
      <c r="F102" s="62" t="s">
        <v>3</v>
      </c>
      <c r="G102" s="62" t="s">
        <v>4</v>
      </c>
      <c r="H102" s="62" t="s">
        <v>5</v>
      </c>
      <c r="I102" s="62" t="s">
        <v>6</v>
      </c>
      <c r="J102" s="62" t="s">
        <v>7</v>
      </c>
      <c r="K102" s="62" t="s">
        <v>8</v>
      </c>
      <c r="L102" s="62" t="s">
        <v>9</v>
      </c>
      <c r="M102" s="62" t="s">
        <v>10</v>
      </c>
      <c r="N102" s="62" t="s">
        <v>11</v>
      </c>
      <c r="O102" s="62" t="s">
        <v>12</v>
      </c>
      <c r="P102" s="62" t="s">
        <v>13</v>
      </c>
      <c r="Q102" s="270" t="s">
        <v>122</v>
      </c>
      <c r="R102" s="270"/>
      <c r="S102" s="270"/>
      <c r="T102" s="270" t="s">
        <v>123</v>
      </c>
      <c r="U102" s="270"/>
      <c r="V102" s="270"/>
      <c r="W102" s="78" t="s">
        <v>124</v>
      </c>
      <c r="X102" s="77" t="s">
        <v>125</v>
      </c>
      <c r="Y102" s="77" t="s">
        <v>14</v>
      </c>
      <c r="Z102" s="77" t="s">
        <v>121</v>
      </c>
      <c r="AA102" s="1"/>
      <c r="AB102" s="1"/>
      <c r="AC102" s="1"/>
    </row>
    <row r="103" spans="1:29" ht="408.75" customHeight="1" x14ac:dyDescent="0.25">
      <c r="B103" s="251">
        <v>3</v>
      </c>
      <c r="C103" s="259" t="s">
        <v>88</v>
      </c>
      <c r="D103" s="259" t="s">
        <v>127</v>
      </c>
      <c r="E103" s="259" t="s">
        <v>79</v>
      </c>
      <c r="F103" s="259" t="s">
        <v>86</v>
      </c>
      <c r="G103" s="251" t="s">
        <v>140</v>
      </c>
      <c r="H103" s="251" t="s">
        <v>221</v>
      </c>
      <c r="I103" s="251" t="s">
        <v>222</v>
      </c>
      <c r="J103" s="170" t="s">
        <v>270</v>
      </c>
      <c r="K103" s="152" t="s">
        <v>269</v>
      </c>
      <c r="L103" s="146" t="s">
        <v>271</v>
      </c>
      <c r="M103" s="250" t="s">
        <v>223</v>
      </c>
      <c r="N103" s="250" t="s">
        <v>19</v>
      </c>
      <c r="O103" s="178">
        <v>0</v>
      </c>
      <c r="P103" s="158">
        <v>0.6</v>
      </c>
      <c r="Q103" s="273">
        <v>0</v>
      </c>
      <c r="R103" s="274"/>
      <c r="S103" s="275"/>
      <c r="T103" s="273">
        <v>0</v>
      </c>
      <c r="U103" s="274"/>
      <c r="V103" s="275"/>
      <c r="W103" s="249">
        <v>0</v>
      </c>
      <c r="X103" s="249">
        <v>0.36</v>
      </c>
      <c r="Y103" s="249">
        <f>SUM(Q103:X103)</f>
        <v>0.36</v>
      </c>
      <c r="Z103" s="185">
        <f>Y103/P103</f>
        <v>0.6</v>
      </c>
      <c r="AA103" s="1"/>
      <c r="AB103" s="1"/>
      <c r="AC103" s="1"/>
    </row>
    <row r="104" spans="1:29" ht="396" customHeight="1" x14ac:dyDescent="0.25">
      <c r="B104" s="251"/>
      <c r="C104" s="259"/>
      <c r="D104" s="259"/>
      <c r="E104" s="259"/>
      <c r="F104" s="259"/>
      <c r="G104" s="251"/>
      <c r="H104" s="251"/>
      <c r="I104" s="251"/>
      <c r="J104" s="215" t="s">
        <v>156</v>
      </c>
      <c r="K104" s="213" t="s">
        <v>87</v>
      </c>
      <c r="L104" s="132" t="s">
        <v>193</v>
      </c>
      <c r="M104" s="202" t="s">
        <v>33</v>
      </c>
      <c r="N104" s="199" t="s">
        <v>19</v>
      </c>
      <c r="O104" s="202">
        <v>41</v>
      </c>
      <c r="P104" s="202">
        <v>20</v>
      </c>
      <c r="Q104" s="254">
        <v>7</v>
      </c>
      <c r="R104" s="254"/>
      <c r="S104" s="254"/>
      <c r="T104" s="313">
        <v>8</v>
      </c>
      <c r="U104" s="313"/>
      <c r="V104" s="313"/>
      <c r="W104" s="211">
        <v>3</v>
      </c>
      <c r="X104" s="202">
        <v>13</v>
      </c>
      <c r="Y104" s="128">
        <f t="shared" ref="Y104:Y106" si="14">SUM(Q104:X104)</f>
        <v>31</v>
      </c>
      <c r="Z104" s="117">
        <f t="shared" ref="Z104:Z106" si="15">Y104/P104</f>
        <v>1.55</v>
      </c>
      <c r="AA104" s="1"/>
      <c r="AB104" s="1"/>
      <c r="AC104" s="1"/>
    </row>
    <row r="105" spans="1:29" ht="409.6" customHeight="1" x14ac:dyDescent="0.25">
      <c r="B105" s="251"/>
      <c r="C105" s="259"/>
      <c r="D105" s="259"/>
      <c r="E105" s="259"/>
      <c r="F105" s="259"/>
      <c r="G105" s="251"/>
      <c r="H105" s="251"/>
      <c r="I105" s="251"/>
      <c r="J105" s="170" t="s">
        <v>157</v>
      </c>
      <c r="K105" s="152" t="s">
        <v>89</v>
      </c>
      <c r="L105" s="146" t="s">
        <v>194</v>
      </c>
      <c r="M105" s="250" t="s">
        <v>90</v>
      </c>
      <c r="N105" s="250" t="s">
        <v>19</v>
      </c>
      <c r="O105" s="178">
        <v>19</v>
      </c>
      <c r="P105" s="158">
        <v>25</v>
      </c>
      <c r="Q105" s="273">
        <v>19</v>
      </c>
      <c r="R105" s="274"/>
      <c r="S105" s="275"/>
      <c r="T105" s="273">
        <v>1</v>
      </c>
      <c r="U105" s="274"/>
      <c r="V105" s="275"/>
      <c r="W105" s="249">
        <v>5</v>
      </c>
      <c r="X105" s="249">
        <v>5</v>
      </c>
      <c r="Y105" s="249">
        <f t="shared" si="14"/>
        <v>30</v>
      </c>
      <c r="Z105" s="185">
        <f t="shared" si="15"/>
        <v>1.2</v>
      </c>
      <c r="AA105" s="1"/>
      <c r="AB105" s="1"/>
      <c r="AC105" s="1"/>
    </row>
    <row r="106" spans="1:29" ht="342" customHeight="1" x14ac:dyDescent="0.25">
      <c r="B106" s="251"/>
      <c r="C106" s="259"/>
      <c r="D106" s="259"/>
      <c r="E106" s="259"/>
      <c r="F106" s="259"/>
      <c r="G106" s="251"/>
      <c r="H106" s="251"/>
      <c r="I106" s="251"/>
      <c r="J106" s="220" t="s">
        <v>158</v>
      </c>
      <c r="K106" s="120" t="s">
        <v>91</v>
      </c>
      <c r="L106" s="120" t="s">
        <v>196</v>
      </c>
      <c r="M106" s="218" t="s">
        <v>92</v>
      </c>
      <c r="N106" s="218" t="s">
        <v>19</v>
      </c>
      <c r="O106" s="219">
        <v>365</v>
      </c>
      <c r="P106" s="128">
        <v>200</v>
      </c>
      <c r="Q106" s="261">
        <v>68</v>
      </c>
      <c r="R106" s="261"/>
      <c r="S106" s="261"/>
      <c r="T106" s="261">
        <v>69</v>
      </c>
      <c r="U106" s="261"/>
      <c r="V106" s="261"/>
      <c r="W106" s="223">
        <v>78</v>
      </c>
      <c r="X106" s="223">
        <v>108</v>
      </c>
      <c r="Y106" s="128">
        <f t="shared" si="14"/>
        <v>323</v>
      </c>
      <c r="Z106" s="117">
        <f t="shared" si="15"/>
        <v>1.615</v>
      </c>
      <c r="AA106" s="1"/>
      <c r="AB106" s="1"/>
      <c r="AC106" s="1"/>
    </row>
    <row r="107" spans="1:29" ht="61.5" customHeight="1" x14ac:dyDescent="0.25">
      <c r="A107" s="61"/>
      <c r="B107" s="49"/>
      <c r="C107" s="50"/>
      <c r="D107" s="50"/>
      <c r="E107" s="50"/>
      <c r="F107" s="54"/>
      <c r="G107" s="49"/>
      <c r="H107" s="53"/>
      <c r="I107" s="53"/>
      <c r="J107" s="95"/>
      <c r="K107" s="95"/>
      <c r="L107" s="52"/>
      <c r="M107" s="49"/>
      <c r="N107" s="49"/>
      <c r="O107" s="110"/>
      <c r="P107" s="84"/>
      <c r="Q107" s="60"/>
      <c r="R107" s="60"/>
      <c r="S107" s="60"/>
      <c r="T107" s="60"/>
      <c r="U107" s="60"/>
      <c r="V107" s="60"/>
      <c r="W107" s="60"/>
      <c r="X107" s="60"/>
      <c r="Y107" s="84"/>
      <c r="Z107" s="94" t="s">
        <v>325</v>
      </c>
      <c r="AA107" s="83"/>
      <c r="AB107" s="83"/>
      <c r="AC107" s="83"/>
    </row>
    <row r="108" spans="1:29" ht="29.25" customHeight="1" x14ac:dyDescent="0.25">
      <c r="A108" s="61"/>
      <c r="B108" s="49"/>
      <c r="C108" s="50"/>
      <c r="D108" s="50"/>
      <c r="E108" s="50"/>
      <c r="F108" s="54"/>
      <c r="G108" s="49"/>
      <c r="H108" s="53"/>
      <c r="I108" s="53"/>
      <c r="J108" s="95"/>
      <c r="K108" s="95"/>
      <c r="L108" s="52"/>
      <c r="M108" s="49"/>
      <c r="N108" s="49"/>
      <c r="O108" s="110"/>
      <c r="P108" s="84"/>
      <c r="Q108" s="60"/>
      <c r="R108" s="60"/>
      <c r="S108" s="60"/>
      <c r="T108" s="60"/>
      <c r="U108" s="60"/>
      <c r="V108" s="60"/>
      <c r="W108" s="60"/>
      <c r="X108" s="60"/>
      <c r="Y108" s="84"/>
      <c r="Z108" s="94"/>
      <c r="AA108" s="83"/>
      <c r="AB108" s="83"/>
      <c r="AC108" s="83"/>
    </row>
    <row r="109" spans="1:29" ht="105.75" customHeight="1" x14ac:dyDescent="0.25">
      <c r="B109" s="6"/>
      <c r="C109" s="7"/>
      <c r="D109" s="7"/>
      <c r="E109" s="7"/>
      <c r="F109" s="8"/>
      <c r="G109" s="264" t="s">
        <v>206</v>
      </c>
      <c r="H109" s="264"/>
      <c r="I109" s="264"/>
      <c r="J109" s="264"/>
      <c r="K109" s="264"/>
      <c r="L109" s="263" t="s">
        <v>207</v>
      </c>
      <c r="M109" s="263"/>
      <c r="N109" s="263"/>
      <c r="O109" s="263"/>
      <c r="P109" s="263"/>
      <c r="Q109" s="263"/>
      <c r="R109" s="263"/>
      <c r="S109" s="263"/>
      <c r="T109" s="263"/>
      <c r="U109" s="263"/>
      <c r="V109" s="263"/>
      <c r="W109" s="263"/>
      <c r="X109" s="263"/>
      <c r="Y109" s="263"/>
      <c r="Z109" s="1"/>
      <c r="AA109" s="1"/>
      <c r="AB109" s="1"/>
      <c r="AC109" s="1"/>
    </row>
    <row r="110" spans="1:29" ht="105.75" customHeight="1" x14ac:dyDescent="0.25">
      <c r="B110" s="6"/>
      <c r="C110" s="7"/>
      <c r="D110" s="7"/>
      <c r="E110" s="7"/>
      <c r="F110" s="8"/>
      <c r="G110" s="265"/>
      <c r="H110" s="265"/>
      <c r="I110" s="265"/>
      <c r="J110" s="265"/>
      <c r="K110" s="265"/>
      <c r="L110" s="263"/>
      <c r="M110" s="263"/>
      <c r="N110" s="263"/>
      <c r="O110" s="263"/>
      <c r="P110" s="263"/>
      <c r="Q110" s="263"/>
      <c r="R110" s="263"/>
      <c r="S110" s="263"/>
      <c r="T110" s="263"/>
      <c r="U110" s="263"/>
      <c r="V110" s="263"/>
      <c r="W110" s="263"/>
      <c r="X110" s="263"/>
      <c r="Y110" s="263"/>
      <c r="Z110" s="1"/>
      <c r="AA110" s="1"/>
      <c r="AB110" s="1"/>
      <c r="AC110" s="1"/>
    </row>
    <row r="111" spans="1:29" ht="93" customHeight="1" x14ac:dyDescent="0.25">
      <c r="B111" s="99" t="s">
        <v>138</v>
      </c>
      <c r="C111" s="99" t="s">
        <v>0</v>
      </c>
      <c r="D111" s="99" t="s">
        <v>1</v>
      </c>
      <c r="E111" s="99" t="s">
        <v>2</v>
      </c>
      <c r="F111" s="99" t="s">
        <v>3</v>
      </c>
      <c r="G111" s="99" t="s">
        <v>4</v>
      </c>
      <c r="H111" s="99" t="s">
        <v>5</v>
      </c>
      <c r="I111" s="99" t="s">
        <v>6</v>
      </c>
      <c r="J111" s="99" t="s">
        <v>7</v>
      </c>
      <c r="K111" s="99" t="s">
        <v>8</v>
      </c>
      <c r="L111" s="99" t="s">
        <v>9</v>
      </c>
      <c r="M111" s="99" t="s">
        <v>10</v>
      </c>
      <c r="N111" s="99" t="s">
        <v>11</v>
      </c>
      <c r="O111" s="99" t="s">
        <v>12</v>
      </c>
      <c r="P111" s="99" t="s">
        <v>13</v>
      </c>
      <c r="Q111" s="260" t="s">
        <v>122</v>
      </c>
      <c r="R111" s="260"/>
      <c r="S111" s="260"/>
      <c r="T111" s="260" t="s">
        <v>123</v>
      </c>
      <c r="U111" s="260"/>
      <c r="V111" s="260"/>
      <c r="W111" s="79" t="s">
        <v>124</v>
      </c>
      <c r="X111" s="99" t="s">
        <v>125</v>
      </c>
      <c r="Y111" s="99" t="s">
        <v>14</v>
      </c>
      <c r="Z111" s="99" t="s">
        <v>121</v>
      </c>
      <c r="AA111" s="1"/>
      <c r="AB111" s="1"/>
      <c r="AC111" s="1"/>
    </row>
    <row r="112" spans="1:29" ht="409.5" customHeight="1" x14ac:dyDescent="0.25">
      <c r="B112" s="206">
        <v>3</v>
      </c>
      <c r="C112" s="214" t="s">
        <v>78</v>
      </c>
      <c r="D112" s="216" t="s">
        <v>127</v>
      </c>
      <c r="E112" s="214" t="s">
        <v>79</v>
      </c>
      <c r="F112" s="208" t="s">
        <v>86</v>
      </c>
      <c r="G112" s="206" t="s">
        <v>140</v>
      </c>
      <c r="H112" s="205" t="s">
        <v>221</v>
      </c>
      <c r="I112" s="205" t="s">
        <v>222</v>
      </c>
      <c r="J112" s="113" t="s">
        <v>117</v>
      </c>
      <c r="K112" s="76" t="s">
        <v>93</v>
      </c>
      <c r="L112" s="120" t="s">
        <v>197</v>
      </c>
      <c r="M112" s="101" t="s">
        <v>94</v>
      </c>
      <c r="N112" s="102" t="s">
        <v>19</v>
      </c>
      <c r="O112" s="100">
        <v>433</v>
      </c>
      <c r="P112" s="127">
        <v>240</v>
      </c>
      <c r="Q112" s="251">
        <v>125</v>
      </c>
      <c r="R112" s="251"/>
      <c r="S112" s="251"/>
      <c r="T112" s="251">
        <v>70</v>
      </c>
      <c r="U112" s="251"/>
      <c r="V112" s="251"/>
      <c r="W112" s="102">
        <v>73</v>
      </c>
      <c r="X112" s="102">
        <v>66</v>
      </c>
      <c r="Y112" s="127">
        <f>SUM(Q112:X112)</f>
        <v>334</v>
      </c>
      <c r="Z112" s="117">
        <f>Y112/P112</f>
        <v>1.3916666666666666</v>
      </c>
      <c r="AA112" s="1"/>
      <c r="AB112" s="1"/>
      <c r="AC112" s="1"/>
    </row>
    <row r="113" spans="1:29" ht="384" customHeight="1" x14ac:dyDescent="0.25">
      <c r="B113" s="251">
        <v>4</v>
      </c>
      <c r="C113" s="259" t="s">
        <v>95</v>
      </c>
      <c r="D113" s="259" t="s">
        <v>148</v>
      </c>
      <c r="E113" s="259" t="s">
        <v>96</v>
      </c>
      <c r="F113" s="283" t="s">
        <v>97</v>
      </c>
      <c r="G113" s="251" t="s">
        <v>98</v>
      </c>
      <c r="H113" s="284" t="s">
        <v>99</v>
      </c>
      <c r="I113" s="284" t="s">
        <v>100</v>
      </c>
      <c r="J113" s="146" t="s">
        <v>227</v>
      </c>
      <c r="K113" s="146" t="s">
        <v>228</v>
      </c>
      <c r="L113" s="146" t="s">
        <v>229</v>
      </c>
      <c r="M113" s="210" t="s">
        <v>101</v>
      </c>
      <c r="N113" s="210" t="s">
        <v>19</v>
      </c>
      <c r="O113" s="178">
        <v>11</v>
      </c>
      <c r="P113" s="158">
        <v>12</v>
      </c>
      <c r="Q113" s="258">
        <v>3</v>
      </c>
      <c r="R113" s="258"/>
      <c r="S113" s="258"/>
      <c r="T113" s="258">
        <v>3</v>
      </c>
      <c r="U113" s="258"/>
      <c r="V113" s="258"/>
      <c r="W113" s="204">
        <v>3</v>
      </c>
      <c r="X113" s="204">
        <v>3</v>
      </c>
      <c r="Y113" s="155">
        <f t="shared" ref="Y113:Y115" si="16">SUM(Q113:X113)</f>
        <v>12</v>
      </c>
      <c r="Z113" s="185">
        <f t="shared" ref="Z113:Z115" si="17">Y113/P113</f>
        <v>1</v>
      </c>
      <c r="AA113" s="1"/>
      <c r="AB113" s="1"/>
      <c r="AC113" s="1"/>
    </row>
    <row r="114" spans="1:29" ht="299.25" customHeight="1" x14ac:dyDescent="0.25">
      <c r="B114" s="251"/>
      <c r="C114" s="259"/>
      <c r="D114" s="259"/>
      <c r="E114" s="259"/>
      <c r="F114" s="283"/>
      <c r="G114" s="251"/>
      <c r="H114" s="284"/>
      <c r="I114" s="284"/>
      <c r="J114" s="120" t="s">
        <v>159</v>
      </c>
      <c r="K114" s="76" t="s">
        <v>102</v>
      </c>
      <c r="L114" s="76" t="s">
        <v>198</v>
      </c>
      <c r="M114" s="206" t="s">
        <v>103</v>
      </c>
      <c r="N114" s="206" t="s">
        <v>19</v>
      </c>
      <c r="O114" s="212">
        <v>51</v>
      </c>
      <c r="P114" s="127">
        <v>25</v>
      </c>
      <c r="Q114" s="261">
        <v>7</v>
      </c>
      <c r="R114" s="261"/>
      <c r="S114" s="261"/>
      <c r="T114" s="261">
        <v>6</v>
      </c>
      <c r="U114" s="261"/>
      <c r="V114" s="261"/>
      <c r="W114" s="203">
        <v>13</v>
      </c>
      <c r="X114" s="203">
        <v>12</v>
      </c>
      <c r="Y114" s="127">
        <f t="shared" si="16"/>
        <v>38</v>
      </c>
      <c r="Z114" s="117">
        <f t="shared" si="17"/>
        <v>1.52</v>
      </c>
      <c r="AA114" s="1"/>
      <c r="AB114" s="1"/>
      <c r="AC114" s="1"/>
    </row>
    <row r="115" spans="1:29" ht="357.75" customHeight="1" x14ac:dyDescent="0.25">
      <c r="B115" s="251"/>
      <c r="C115" s="259"/>
      <c r="D115" s="259"/>
      <c r="E115" s="259"/>
      <c r="F115" s="283"/>
      <c r="G115" s="251"/>
      <c r="H115" s="284"/>
      <c r="I115" s="284"/>
      <c r="J115" s="146" t="s">
        <v>160</v>
      </c>
      <c r="K115" s="146" t="s">
        <v>104</v>
      </c>
      <c r="L115" s="146" t="s">
        <v>199</v>
      </c>
      <c r="M115" s="210" t="s">
        <v>35</v>
      </c>
      <c r="N115" s="210" t="s">
        <v>19</v>
      </c>
      <c r="O115" s="178">
        <v>176</v>
      </c>
      <c r="P115" s="158">
        <v>280</v>
      </c>
      <c r="Q115" s="258">
        <v>58</v>
      </c>
      <c r="R115" s="258"/>
      <c r="S115" s="258"/>
      <c r="T115" s="258">
        <v>36</v>
      </c>
      <c r="U115" s="258"/>
      <c r="V115" s="258"/>
      <c r="W115" s="204">
        <v>48</v>
      </c>
      <c r="X115" s="204">
        <v>65</v>
      </c>
      <c r="Y115" s="155">
        <f t="shared" si="16"/>
        <v>207</v>
      </c>
      <c r="Z115" s="185">
        <f t="shared" si="17"/>
        <v>0.73928571428571432</v>
      </c>
      <c r="AA115" s="1"/>
      <c r="AB115" s="1"/>
      <c r="AC115" s="1"/>
    </row>
    <row r="116" spans="1:29" ht="87.75" customHeight="1" x14ac:dyDescent="0.25">
      <c r="B116" s="49"/>
      <c r="C116" s="50"/>
      <c r="D116" s="50"/>
      <c r="E116" s="50"/>
      <c r="F116" s="54"/>
      <c r="G116" s="49"/>
      <c r="H116" s="53"/>
      <c r="I116" s="53"/>
      <c r="J116" s="58"/>
      <c r="K116" s="52"/>
      <c r="L116" s="52"/>
      <c r="M116" s="49"/>
      <c r="N116" s="49"/>
      <c r="O116" s="55"/>
      <c r="P116" s="84"/>
      <c r="Q116" s="60"/>
      <c r="R116" s="60"/>
      <c r="S116" s="60"/>
      <c r="T116" s="60"/>
      <c r="U116" s="60"/>
      <c r="V116" s="60"/>
      <c r="W116" s="60"/>
      <c r="X116" s="60"/>
      <c r="Y116" s="60"/>
      <c r="Z116" s="94" t="s">
        <v>326</v>
      </c>
      <c r="AA116" s="1"/>
      <c r="AB116" s="1"/>
      <c r="AC116" s="1"/>
    </row>
    <row r="117" spans="1:29" ht="69" customHeight="1" x14ac:dyDescent="0.25">
      <c r="B117" s="6"/>
      <c r="C117" s="14"/>
      <c r="D117" s="7"/>
      <c r="E117" s="7"/>
      <c r="F117" s="19"/>
      <c r="G117" s="15"/>
      <c r="H117" s="264" t="s">
        <v>206</v>
      </c>
      <c r="I117" s="264"/>
      <c r="J117" s="264"/>
      <c r="K117" s="264"/>
      <c r="L117" s="263" t="s">
        <v>207</v>
      </c>
      <c r="M117" s="263"/>
      <c r="N117" s="263"/>
      <c r="O117" s="263"/>
      <c r="P117" s="263"/>
      <c r="Q117" s="263"/>
      <c r="R117" s="263"/>
      <c r="S117" s="263"/>
      <c r="T117" s="263"/>
      <c r="U117" s="263"/>
      <c r="V117" s="263"/>
      <c r="W117" s="263"/>
      <c r="X117" s="263"/>
      <c r="Y117" s="263"/>
      <c r="Z117" s="22"/>
      <c r="AA117" s="1"/>
      <c r="AB117" s="1"/>
      <c r="AC117" s="1"/>
    </row>
    <row r="118" spans="1:29" ht="54.75" customHeight="1" x14ac:dyDescent="0.25">
      <c r="B118" s="6"/>
      <c r="C118" s="14"/>
      <c r="D118" s="7"/>
      <c r="E118" s="7"/>
      <c r="F118" s="19"/>
      <c r="G118" s="15"/>
      <c r="H118" s="265"/>
      <c r="I118" s="265"/>
      <c r="J118" s="265"/>
      <c r="K118" s="265"/>
      <c r="L118" s="263"/>
      <c r="M118" s="263"/>
      <c r="N118" s="263"/>
      <c r="O118" s="263"/>
      <c r="P118" s="263"/>
      <c r="Q118" s="263"/>
      <c r="R118" s="263"/>
      <c r="S118" s="263"/>
      <c r="T118" s="263"/>
      <c r="U118" s="263"/>
      <c r="V118" s="263"/>
      <c r="W118" s="263"/>
      <c r="X118" s="263"/>
      <c r="Y118" s="263"/>
      <c r="Z118" s="1"/>
      <c r="AA118" s="1"/>
      <c r="AB118" s="1"/>
      <c r="AC118" s="1"/>
    </row>
    <row r="119" spans="1:29" ht="77.25" customHeight="1" x14ac:dyDescent="0.25">
      <c r="B119" s="48" t="s">
        <v>138</v>
      </c>
      <c r="C119" s="48" t="s">
        <v>0</v>
      </c>
      <c r="D119" s="48" t="s">
        <v>1</v>
      </c>
      <c r="E119" s="48" t="s">
        <v>2</v>
      </c>
      <c r="F119" s="48" t="s">
        <v>3</v>
      </c>
      <c r="G119" s="48" t="s">
        <v>4</v>
      </c>
      <c r="H119" s="48" t="s">
        <v>5</v>
      </c>
      <c r="I119" s="48" t="s">
        <v>6</v>
      </c>
      <c r="J119" s="48" t="s">
        <v>7</v>
      </c>
      <c r="K119" s="48" t="s">
        <v>8</v>
      </c>
      <c r="L119" s="48" t="s">
        <v>9</v>
      </c>
      <c r="M119" s="48" t="s">
        <v>10</v>
      </c>
      <c r="N119" s="48" t="s">
        <v>11</v>
      </c>
      <c r="O119" s="48" t="s">
        <v>12</v>
      </c>
      <c r="P119" s="48" t="s">
        <v>13</v>
      </c>
      <c r="Q119" s="270" t="s">
        <v>122</v>
      </c>
      <c r="R119" s="270"/>
      <c r="S119" s="270"/>
      <c r="T119" s="270" t="s">
        <v>123</v>
      </c>
      <c r="U119" s="270"/>
      <c r="V119" s="270"/>
      <c r="W119" s="75" t="s">
        <v>124</v>
      </c>
      <c r="X119" s="74" t="s">
        <v>125</v>
      </c>
      <c r="Y119" s="68" t="s">
        <v>14</v>
      </c>
      <c r="Z119" s="68" t="s">
        <v>121</v>
      </c>
      <c r="AA119" s="1"/>
      <c r="AB119" s="1"/>
      <c r="AC119" s="1"/>
    </row>
    <row r="120" spans="1:29" ht="409.6" customHeight="1" x14ac:dyDescent="0.25">
      <c r="B120" s="251">
        <v>4</v>
      </c>
      <c r="C120" s="259" t="s">
        <v>95</v>
      </c>
      <c r="D120" s="259" t="s">
        <v>148</v>
      </c>
      <c r="E120" s="259" t="s">
        <v>96</v>
      </c>
      <c r="F120" s="283" t="s">
        <v>105</v>
      </c>
      <c r="G120" s="251" t="s">
        <v>150</v>
      </c>
      <c r="H120" s="284" t="s">
        <v>106</v>
      </c>
      <c r="I120" s="284" t="s">
        <v>107</v>
      </c>
      <c r="J120" s="146" t="s">
        <v>143</v>
      </c>
      <c r="K120" s="139" t="s">
        <v>108</v>
      </c>
      <c r="L120" s="146" t="s">
        <v>200</v>
      </c>
      <c r="M120" s="210" t="s">
        <v>109</v>
      </c>
      <c r="N120" s="210" t="s">
        <v>19</v>
      </c>
      <c r="O120" s="178">
        <v>4</v>
      </c>
      <c r="P120" s="162">
        <v>4</v>
      </c>
      <c r="Q120" s="262">
        <v>1</v>
      </c>
      <c r="R120" s="262"/>
      <c r="S120" s="262"/>
      <c r="T120" s="262">
        <v>1</v>
      </c>
      <c r="U120" s="262"/>
      <c r="V120" s="262"/>
      <c r="W120" s="210">
        <v>1</v>
      </c>
      <c r="X120" s="204">
        <v>1</v>
      </c>
      <c r="Y120" s="235">
        <f>SUM(Q120:X120)</f>
        <v>4</v>
      </c>
      <c r="Z120" s="185">
        <f>Y120/P120</f>
        <v>1</v>
      </c>
      <c r="AA120" s="1"/>
      <c r="AB120" s="1"/>
      <c r="AC120" s="1"/>
    </row>
    <row r="121" spans="1:29" ht="342" customHeight="1" x14ac:dyDescent="0.25">
      <c r="B121" s="251"/>
      <c r="C121" s="259"/>
      <c r="D121" s="259"/>
      <c r="E121" s="259"/>
      <c r="F121" s="283"/>
      <c r="G121" s="251"/>
      <c r="H121" s="284"/>
      <c r="I121" s="284"/>
      <c r="J121" s="120" t="s">
        <v>272</v>
      </c>
      <c r="K121" s="120" t="s">
        <v>110</v>
      </c>
      <c r="L121" s="120" t="s">
        <v>201</v>
      </c>
      <c r="M121" s="206" t="s">
        <v>111</v>
      </c>
      <c r="N121" s="206" t="s">
        <v>19</v>
      </c>
      <c r="O121" s="212">
        <v>1</v>
      </c>
      <c r="P121" s="128">
        <v>2</v>
      </c>
      <c r="Q121" s="261">
        <v>0</v>
      </c>
      <c r="R121" s="261"/>
      <c r="S121" s="261"/>
      <c r="T121" s="261">
        <v>1</v>
      </c>
      <c r="U121" s="261"/>
      <c r="V121" s="261"/>
      <c r="W121" s="203">
        <v>1</v>
      </c>
      <c r="X121" s="203">
        <v>0</v>
      </c>
      <c r="Y121" s="236">
        <f t="shared" ref="Y121:Y123" si="18">SUM(Q121:X121)</f>
        <v>2</v>
      </c>
      <c r="Z121" s="117">
        <f t="shared" ref="Z121:Z123" si="19">Y121/P121</f>
        <v>1</v>
      </c>
      <c r="AA121" s="1"/>
      <c r="AB121" s="1"/>
      <c r="AC121" s="1"/>
    </row>
    <row r="122" spans="1:29" ht="409.5" customHeight="1" x14ac:dyDescent="0.25">
      <c r="B122" s="251"/>
      <c r="C122" s="259"/>
      <c r="D122" s="259"/>
      <c r="E122" s="259"/>
      <c r="F122" s="283"/>
      <c r="G122" s="251"/>
      <c r="H122" s="284"/>
      <c r="I122" s="284"/>
      <c r="J122" s="157" t="s">
        <v>144</v>
      </c>
      <c r="K122" s="139" t="s">
        <v>112</v>
      </c>
      <c r="L122" s="146" t="s">
        <v>202</v>
      </c>
      <c r="M122" s="210" t="s">
        <v>109</v>
      </c>
      <c r="N122" s="210" t="s">
        <v>113</v>
      </c>
      <c r="O122" s="178">
        <v>1</v>
      </c>
      <c r="P122" s="162">
        <v>1</v>
      </c>
      <c r="Q122" s="262">
        <v>1</v>
      </c>
      <c r="R122" s="262"/>
      <c r="S122" s="262"/>
      <c r="T122" s="262">
        <v>0</v>
      </c>
      <c r="U122" s="262"/>
      <c r="V122" s="262"/>
      <c r="W122" s="210">
        <v>0</v>
      </c>
      <c r="X122" s="210">
        <v>0</v>
      </c>
      <c r="Y122" s="235">
        <f t="shared" si="18"/>
        <v>1</v>
      </c>
      <c r="Z122" s="185">
        <f t="shared" si="19"/>
        <v>1</v>
      </c>
      <c r="AA122" s="1"/>
      <c r="AB122" s="1"/>
      <c r="AC122" s="1"/>
    </row>
    <row r="123" spans="1:29" ht="369" customHeight="1" x14ac:dyDescent="0.25">
      <c r="B123" s="251"/>
      <c r="C123" s="259"/>
      <c r="D123" s="259"/>
      <c r="E123" s="259"/>
      <c r="F123" s="283"/>
      <c r="G123" s="251"/>
      <c r="H123" s="284"/>
      <c r="I123" s="284"/>
      <c r="J123" s="136" t="s">
        <v>290</v>
      </c>
      <c r="K123" s="120" t="s">
        <v>135</v>
      </c>
      <c r="L123" s="120" t="s">
        <v>203</v>
      </c>
      <c r="M123" s="206" t="s">
        <v>114</v>
      </c>
      <c r="N123" s="206" t="s">
        <v>19</v>
      </c>
      <c r="O123" s="212">
        <v>2</v>
      </c>
      <c r="P123" s="128">
        <v>3</v>
      </c>
      <c r="Q123" s="261">
        <v>0</v>
      </c>
      <c r="R123" s="261"/>
      <c r="S123" s="261"/>
      <c r="T123" s="261">
        <v>0</v>
      </c>
      <c r="U123" s="261"/>
      <c r="V123" s="261"/>
      <c r="W123" s="203">
        <v>3</v>
      </c>
      <c r="X123" s="203">
        <v>0</v>
      </c>
      <c r="Y123" s="236">
        <f t="shared" si="18"/>
        <v>3</v>
      </c>
      <c r="Z123" s="117">
        <f t="shared" si="19"/>
        <v>1</v>
      </c>
      <c r="AA123" s="1"/>
      <c r="AB123" s="1"/>
      <c r="AC123" s="1"/>
    </row>
    <row r="124" spans="1:29" ht="94.5" customHeight="1" x14ac:dyDescent="0.25">
      <c r="B124" s="49"/>
      <c r="C124" s="50"/>
      <c r="D124" s="51"/>
      <c r="E124" s="50"/>
      <c r="F124" s="54"/>
      <c r="G124" s="49"/>
      <c r="H124" s="53"/>
      <c r="I124" s="53"/>
      <c r="J124" s="58"/>
      <c r="K124" s="56"/>
      <c r="L124" s="56"/>
      <c r="M124" s="56"/>
      <c r="N124" s="56"/>
      <c r="O124" s="49"/>
      <c r="P124" s="59"/>
      <c r="Q124" s="60"/>
      <c r="R124" s="60"/>
      <c r="S124" s="60"/>
      <c r="T124" s="60"/>
      <c r="U124" s="60"/>
      <c r="V124" s="60"/>
      <c r="W124" s="60"/>
      <c r="X124" s="57"/>
      <c r="Y124" s="60"/>
      <c r="Z124" s="94" t="s">
        <v>327</v>
      </c>
      <c r="AA124" s="1"/>
      <c r="AB124" s="1"/>
      <c r="AC124" s="1"/>
    </row>
    <row r="125" spans="1:29" ht="90.75" customHeight="1" x14ac:dyDescent="0.25">
      <c r="B125" s="49"/>
      <c r="C125" s="50"/>
      <c r="D125" s="51"/>
      <c r="E125" s="50"/>
      <c r="F125" s="54"/>
      <c r="G125" s="49"/>
      <c r="H125" s="53"/>
      <c r="I125" s="53"/>
      <c r="J125" s="58"/>
      <c r="K125" s="56"/>
      <c r="L125" s="56"/>
      <c r="M125" s="56"/>
      <c r="N125" s="56"/>
      <c r="O125" s="49"/>
      <c r="P125" s="59"/>
      <c r="Q125" s="60"/>
      <c r="R125" s="60"/>
      <c r="S125" s="60"/>
      <c r="T125" s="60"/>
      <c r="U125" s="60"/>
      <c r="V125" s="60"/>
      <c r="W125" s="60"/>
      <c r="X125" s="57"/>
      <c r="Y125" s="60"/>
      <c r="Z125" s="94"/>
      <c r="AA125" s="1"/>
      <c r="AB125" s="1"/>
      <c r="AC125" s="1"/>
    </row>
    <row r="126" spans="1:29" ht="69" customHeight="1" x14ac:dyDescent="0.25">
      <c r="B126" s="6"/>
      <c r="C126" s="14"/>
      <c r="D126" s="7"/>
      <c r="E126" s="7"/>
      <c r="F126" s="19"/>
      <c r="G126" s="15"/>
      <c r="H126" s="264" t="s">
        <v>206</v>
      </c>
      <c r="I126" s="264"/>
      <c r="J126" s="264"/>
      <c r="K126" s="264"/>
      <c r="L126" s="263" t="s">
        <v>207</v>
      </c>
      <c r="M126" s="263"/>
      <c r="N126" s="263"/>
      <c r="O126" s="263"/>
      <c r="P126" s="263"/>
      <c r="Q126" s="263"/>
      <c r="R126" s="263"/>
      <c r="S126" s="263"/>
      <c r="T126" s="263"/>
      <c r="U126" s="263"/>
      <c r="V126" s="263"/>
      <c r="W126" s="263"/>
      <c r="X126" s="263"/>
      <c r="Y126" s="263"/>
      <c r="Z126" s="1"/>
      <c r="AA126" s="1"/>
      <c r="AB126" s="1"/>
      <c r="AC126" s="1"/>
    </row>
    <row r="127" spans="1:29" ht="52.5" customHeight="1" x14ac:dyDescent="0.25">
      <c r="A127" s="20"/>
      <c r="B127" s="6"/>
      <c r="C127" s="14"/>
      <c r="D127" s="7"/>
      <c r="E127" s="7"/>
      <c r="F127" s="19"/>
      <c r="G127" s="15"/>
      <c r="H127" s="265"/>
      <c r="I127" s="265"/>
      <c r="J127" s="265"/>
      <c r="K127" s="265"/>
      <c r="L127" s="263"/>
      <c r="M127" s="263"/>
      <c r="N127" s="263"/>
      <c r="O127" s="263"/>
      <c r="P127" s="263"/>
      <c r="Q127" s="263"/>
      <c r="R127" s="263"/>
      <c r="S127" s="263"/>
      <c r="T127" s="263"/>
      <c r="U127" s="263"/>
      <c r="V127" s="263"/>
      <c r="W127" s="263"/>
      <c r="X127" s="263"/>
      <c r="Y127" s="263"/>
      <c r="Z127" s="1"/>
      <c r="AA127" s="1"/>
      <c r="AB127" s="1"/>
      <c r="AC127" s="1"/>
    </row>
    <row r="128" spans="1:29" ht="37.5" customHeight="1" x14ac:dyDescent="0.25">
      <c r="B128" s="85" t="s">
        <v>138</v>
      </c>
      <c r="C128" s="85" t="s">
        <v>0</v>
      </c>
      <c r="D128" s="85" t="s">
        <v>1</v>
      </c>
      <c r="E128" s="85" t="s">
        <v>2</v>
      </c>
      <c r="F128" s="85" t="s">
        <v>3</v>
      </c>
      <c r="G128" s="85" t="s">
        <v>4</v>
      </c>
      <c r="H128" s="85" t="s">
        <v>5</v>
      </c>
      <c r="I128" s="85" t="s">
        <v>6</v>
      </c>
      <c r="J128" s="85" t="s">
        <v>7</v>
      </c>
      <c r="K128" s="85" t="s">
        <v>8</v>
      </c>
      <c r="L128" s="85" t="s">
        <v>9</v>
      </c>
      <c r="M128" s="85" t="s">
        <v>10</v>
      </c>
      <c r="N128" s="85" t="s">
        <v>11</v>
      </c>
      <c r="O128" s="85" t="s">
        <v>12</v>
      </c>
      <c r="P128" s="85" t="s">
        <v>13</v>
      </c>
      <c r="Q128" s="260" t="s">
        <v>122</v>
      </c>
      <c r="R128" s="260"/>
      <c r="S128" s="260"/>
      <c r="T128" s="260" t="s">
        <v>123</v>
      </c>
      <c r="U128" s="260"/>
      <c r="V128" s="260"/>
      <c r="W128" s="79" t="s">
        <v>124</v>
      </c>
      <c r="X128" s="85" t="s">
        <v>125</v>
      </c>
      <c r="Y128" s="85" t="s">
        <v>14</v>
      </c>
      <c r="Z128" s="85" t="s">
        <v>121</v>
      </c>
      <c r="AA128" s="1"/>
      <c r="AB128" s="1"/>
      <c r="AC128" s="1"/>
    </row>
    <row r="129" spans="1:29" ht="409.6" customHeight="1" x14ac:dyDescent="0.25">
      <c r="B129" s="252">
        <v>4</v>
      </c>
      <c r="C129" s="280" t="s">
        <v>95</v>
      </c>
      <c r="D129" s="280" t="s">
        <v>148</v>
      </c>
      <c r="E129" s="280" t="s">
        <v>96</v>
      </c>
      <c r="F129" s="255" t="s">
        <v>105</v>
      </c>
      <c r="G129" s="252" t="s">
        <v>150</v>
      </c>
      <c r="H129" s="251" t="s">
        <v>115</v>
      </c>
      <c r="I129" s="251" t="s">
        <v>107</v>
      </c>
      <c r="J129" s="161" t="s">
        <v>286</v>
      </c>
      <c r="K129" s="146" t="s">
        <v>281</v>
      </c>
      <c r="L129" s="146" t="s">
        <v>204</v>
      </c>
      <c r="M129" s="210" t="s">
        <v>33</v>
      </c>
      <c r="N129" s="210" t="s">
        <v>19</v>
      </c>
      <c r="O129" s="178">
        <v>5</v>
      </c>
      <c r="P129" s="158">
        <v>4</v>
      </c>
      <c r="Q129" s="258">
        <v>0</v>
      </c>
      <c r="R129" s="258"/>
      <c r="S129" s="258"/>
      <c r="T129" s="258">
        <v>0</v>
      </c>
      <c r="U129" s="258"/>
      <c r="V129" s="258"/>
      <c r="W129" s="204">
        <v>0</v>
      </c>
      <c r="X129" s="204">
        <v>0</v>
      </c>
      <c r="Y129" s="222">
        <f>Q129+T129+W129+X129</f>
        <v>0</v>
      </c>
      <c r="Z129" s="185">
        <f>Y129/P129</f>
        <v>0</v>
      </c>
      <c r="AA129" s="1"/>
      <c r="AB129" s="1"/>
      <c r="AC129" s="1"/>
    </row>
    <row r="130" spans="1:29" ht="409.6" customHeight="1" x14ac:dyDescent="0.25">
      <c r="B130" s="253"/>
      <c r="C130" s="281"/>
      <c r="D130" s="281"/>
      <c r="E130" s="281"/>
      <c r="F130" s="256"/>
      <c r="G130" s="253"/>
      <c r="H130" s="251"/>
      <c r="I130" s="251"/>
      <c r="J130" s="137" t="s">
        <v>274</v>
      </c>
      <c r="K130" s="120" t="s">
        <v>273</v>
      </c>
      <c r="L130" s="120" t="s">
        <v>275</v>
      </c>
      <c r="M130" s="206" t="s">
        <v>223</v>
      </c>
      <c r="N130" s="206" t="s">
        <v>19</v>
      </c>
      <c r="O130" s="206">
        <v>0</v>
      </c>
      <c r="P130" s="117">
        <v>1</v>
      </c>
      <c r="Q130" s="319">
        <v>0</v>
      </c>
      <c r="R130" s="320"/>
      <c r="S130" s="321"/>
      <c r="T130" s="319">
        <v>0</v>
      </c>
      <c r="U130" s="320"/>
      <c r="V130" s="321"/>
      <c r="W130" s="117">
        <v>1</v>
      </c>
      <c r="X130" s="117">
        <v>0</v>
      </c>
      <c r="Y130" s="117">
        <v>1</v>
      </c>
      <c r="Z130" s="117">
        <f t="shared" ref="Z130:Z132" si="20">Y130/P130</f>
        <v>1</v>
      </c>
      <c r="AA130" s="1"/>
      <c r="AB130" s="1"/>
      <c r="AC130" s="1"/>
    </row>
    <row r="131" spans="1:29" ht="409.6" customHeight="1" x14ac:dyDescent="0.25">
      <c r="A131" s="87"/>
      <c r="B131" s="253"/>
      <c r="C131" s="281"/>
      <c r="D131" s="281"/>
      <c r="E131" s="281"/>
      <c r="F131" s="256"/>
      <c r="G131" s="253"/>
      <c r="H131" s="252" t="s">
        <v>130</v>
      </c>
      <c r="I131" s="252" t="s">
        <v>131</v>
      </c>
      <c r="J131" s="163" t="s">
        <v>291</v>
      </c>
      <c r="K131" s="139" t="s">
        <v>137</v>
      </c>
      <c r="L131" s="146" t="s">
        <v>145</v>
      </c>
      <c r="M131" s="210" t="s">
        <v>33</v>
      </c>
      <c r="N131" s="210" t="s">
        <v>19</v>
      </c>
      <c r="O131" s="210">
        <v>14</v>
      </c>
      <c r="P131" s="210">
        <v>8</v>
      </c>
      <c r="Q131" s="262">
        <v>2</v>
      </c>
      <c r="R131" s="262"/>
      <c r="S131" s="262"/>
      <c r="T131" s="262">
        <v>2</v>
      </c>
      <c r="U131" s="262"/>
      <c r="V131" s="262"/>
      <c r="W131" s="210">
        <v>1</v>
      </c>
      <c r="X131" s="210">
        <v>8</v>
      </c>
      <c r="Y131" s="222">
        <f t="shared" ref="Y131:Y132" si="21">Q131+T131+W131+X131</f>
        <v>13</v>
      </c>
      <c r="Z131" s="185">
        <f t="shared" si="20"/>
        <v>1.625</v>
      </c>
      <c r="AA131" s="1"/>
      <c r="AB131" s="1"/>
      <c r="AC131" s="1"/>
    </row>
    <row r="132" spans="1:29" ht="409.6" customHeight="1" x14ac:dyDescent="0.25">
      <c r="A132" s="35"/>
      <c r="B132" s="254"/>
      <c r="C132" s="282"/>
      <c r="D132" s="282"/>
      <c r="E132" s="282"/>
      <c r="F132" s="257"/>
      <c r="G132" s="254"/>
      <c r="H132" s="254"/>
      <c r="I132" s="254"/>
      <c r="J132" s="209" t="s">
        <v>287</v>
      </c>
      <c r="K132" s="76" t="s">
        <v>136</v>
      </c>
      <c r="L132" s="120" t="s">
        <v>205</v>
      </c>
      <c r="M132" s="206" t="s">
        <v>33</v>
      </c>
      <c r="N132" s="206" t="s">
        <v>19</v>
      </c>
      <c r="O132" s="212">
        <v>22</v>
      </c>
      <c r="P132" s="212">
        <v>12</v>
      </c>
      <c r="Q132" s="314">
        <v>3</v>
      </c>
      <c r="R132" s="314"/>
      <c r="S132" s="314"/>
      <c r="T132" s="314">
        <v>3</v>
      </c>
      <c r="U132" s="314"/>
      <c r="V132" s="314"/>
      <c r="W132" s="212">
        <v>2</v>
      </c>
      <c r="X132" s="212">
        <v>11</v>
      </c>
      <c r="Y132" s="223">
        <f t="shared" si="21"/>
        <v>19</v>
      </c>
      <c r="Z132" s="117">
        <f t="shared" si="20"/>
        <v>1.5833333333333333</v>
      </c>
      <c r="AA132" s="1"/>
      <c r="AB132" s="1"/>
      <c r="AC132" s="1"/>
    </row>
    <row r="133" spans="1:29" s="61" customFormat="1" ht="78" customHeight="1" x14ac:dyDescent="0.25">
      <c r="B133" s="49"/>
      <c r="C133" s="50"/>
      <c r="D133" s="50"/>
      <c r="E133" s="50"/>
      <c r="F133" s="54"/>
      <c r="G133" s="49"/>
      <c r="H133" s="49"/>
      <c r="I133" s="49"/>
      <c r="J133" s="58"/>
      <c r="K133" s="81"/>
      <c r="L133" s="52"/>
      <c r="M133" s="49"/>
      <c r="N133" s="49"/>
      <c r="O133" s="55"/>
      <c r="P133" s="111"/>
      <c r="Q133" s="49"/>
      <c r="R133" s="49"/>
      <c r="S133" s="49"/>
      <c r="T133" s="49"/>
      <c r="U133" s="49"/>
      <c r="V133" s="49"/>
      <c r="W133" s="49"/>
      <c r="X133" s="49"/>
      <c r="Y133" s="88"/>
      <c r="Z133" s="94" t="s">
        <v>313</v>
      </c>
      <c r="AA133" s="83"/>
      <c r="AB133" s="83"/>
      <c r="AC133" s="83"/>
    </row>
    <row r="134" spans="1:29" ht="94.5" customHeight="1" x14ac:dyDescent="0.25">
      <c r="A134" s="35"/>
      <c r="B134" s="53"/>
      <c r="C134" s="65"/>
      <c r="D134" s="50"/>
      <c r="E134" s="65"/>
      <c r="F134" s="65"/>
      <c r="G134" s="53"/>
      <c r="H134" s="53"/>
      <c r="I134" s="53"/>
      <c r="J134" s="58"/>
      <c r="K134" s="81"/>
      <c r="L134" s="52"/>
      <c r="M134" s="49"/>
      <c r="N134" s="49"/>
      <c r="O134" s="49"/>
      <c r="P134" s="49"/>
      <c r="Q134" s="49"/>
      <c r="R134" s="49"/>
      <c r="S134" s="49"/>
      <c r="T134" s="49"/>
      <c r="U134" s="49"/>
      <c r="V134" s="49"/>
      <c r="W134" s="49"/>
      <c r="X134" s="49"/>
      <c r="Y134" s="60"/>
      <c r="Z134" s="94"/>
      <c r="AA134" s="1"/>
      <c r="AB134" s="1"/>
      <c r="AC134" s="1"/>
    </row>
    <row r="135" spans="1:29" ht="94.5" customHeight="1" x14ac:dyDescent="0.25">
      <c r="B135" s="6"/>
      <c r="C135" s="14"/>
      <c r="D135" s="7"/>
      <c r="E135" s="7"/>
      <c r="F135" s="19"/>
      <c r="G135" s="15"/>
      <c r="H135" s="324" t="s">
        <v>206</v>
      </c>
      <c r="I135" s="324"/>
      <c r="J135" s="324"/>
      <c r="K135" s="324"/>
      <c r="L135" s="263" t="s">
        <v>207</v>
      </c>
      <c r="M135" s="263"/>
      <c r="N135" s="263"/>
      <c r="O135" s="263"/>
      <c r="P135" s="263"/>
      <c r="Q135" s="263"/>
      <c r="R135" s="263"/>
      <c r="S135" s="263"/>
      <c r="T135" s="263"/>
      <c r="U135" s="263"/>
      <c r="V135" s="263"/>
      <c r="W135" s="263"/>
      <c r="X135" s="263"/>
      <c r="Y135" s="263"/>
      <c r="Z135" s="1"/>
      <c r="AA135" s="1"/>
      <c r="AB135" s="1"/>
      <c r="AC135" s="1"/>
    </row>
    <row r="136" spans="1:29" ht="94.5" customHeight="1" x14ac:dyDescent="0.25">
      <c r="B136" s="6"/>
      <c r="C136" s="14"/>
      <c r="D136" s="7"/>
      <c r="E136" s="7"/>
      <c r="F136" s="19"/>
      <c r="G136" s="15"/>
      <c r="H136" s="324"/>
      <c r="I136" s="324"/>
      <c r="J136" s="324"/>
      <c r="K136" s="324"/>
      <c r="L136" s="263"/>
      <c r="M136" s="263"/>
      <c r="N136" s="263"/>
      <c r="O136" s="263"/>
      <c r="P136" s="263"/>
      <c r="Q136" s="263"/>
      <c r="R136" s="263"/>
      <c r="S136" s="263"/>
      <c r="T136" s="263"/>
      <c r="U136" s="263"/>
      <c r="V136" s="263"/>
      <c r="W136" s="263"/>
      <c r="X136" s="263"/>
      <c r="Y136" s="263"/>
      <c r="Z136" s="1"/>
      <c r="AA136" s="1"/>
      <c r="AB136" s="1"/>
      <c r="AC136" s="1"/>
    </row>
    <row r="137" spans="1:29" ht="135.75" customHeight="1" x14ac:dyDescent="0.25">
      <c r="A137" s="35"/>
      <c r="B137" s="64"/>
      <c r="C137" s="65"/>
      <c r="D137" s="50"/>
      <c r="E137" s="65"/>
      <c r="F137" s="65"/>
      <c r="G137" s="53"/>
      <c r="H137" s="53"/>
      <c r="I137" s="53"/>
      <c r="J137" s="63"/>
      <c r="K137" s="52"/>
      <c r="L137" s="52"/>
      <c r="M137" s="49"/>
      <c r="N137" s="49"/>
      <c r="O137" s="55"/>
      <c r="P137" s="84"/>
      <c r="Q137" s="60"/>
      <c r="R137" s="60"/>
      <c r="S137" s="60"/>
      <c r="T137" s="60"/>
      <c r="U137" s="60"/>
      <c r="V137" s="60"/>
      <c r="W137" s="60"/>
      <c r="X137" s="60"/>
      <c r="Y137" s="60"/>
      <c r="AA137" s="1"/>
      <c r="AB137" s="1"/>
      <c r="AC137" s="1"/>
    </row>
    <row r="138" spans="1:29" ht="112.5" customHeight="1" x14ac:dyDescent="0.25">
      <c r="B138" s="25"/>
      <c r="C138" s="25"/>
      <c r="D138" s="25"/>
      <c r="E138" s="25"/>
      <c r="F138" s="26"/>
      <c r="G138" s="25"/>
      <c r="H138" s="25"/>
      <c r="I138" s="25"/>
      <c r="J138" s="25"/>
      <c r="K138" s="25"/>
      <c r="L138" s="25"/>
      <c r="M138" s="25"/>
      <c r="N138" s="25"/>
      <c r="O138" s="25"/>
      <c r="P138" s="25"/>
      <c r="Q138" s="27"/>
      <c r="R138" s="27"/>
      <c r="S138" s="27"/>
      <c r="T138" s="27"/>
      <c r="U138" s="27"/>
      <c r="V138" s="27"/>
      <c r="W138" s="27"/>
      <c r="X138" s="69"/>
      <c r="Y138" s="69"/>
      <c r="Z138" s="69"/>
      <c r="AA138" s="1"/>
      <c r="AB138" s="1"/>
      <c r="AC138" s="1"/>
    </row>
    <row r="139" spans="1:29" ht="112.5" customHeight="1" x14ac:dyDescent="0.25">
      <c r="B139" s="25"/>
      <c r="C139" s="25"/>
      <c r="D139" s="25"/>
      <c r="E139" s="25"/>
      <c r="F139" s="26"/>
      <c r="G139" s="25"/>
      <c r="H139" s="25"/>
      <c r="I139" s="25"/>
      <c r="J139" s="25"/>
      <c r="K139" s="25"/>
      <c r="L139" s="25"/>
      <c r="M139" s="25"/>
      <c r="N139" s="25"/>
      <c r="O139" s="25"/>
      <c r="P139" s="25"/>
      <c r="Q139" s="27"/>
      <c r="R139" s="27"/>
      <c r="S139" s="27"/>
      <c r="T139" s="27"/>
      <c r="U139" s="27"/>
      <c r="V139" s="27"/>
      <c r="W139" s="27"/>
      <c r="X139" s="69"/>
      <c r="Y139" s="69"/>
      <c r="Z139" s="69"/>
      <c r="AA139" s="1"/>
      <c r="AB139" s="1"/>
      <c r="AC139" s="1"/>
    </row>
    <row r="140" spans="1:29" ht="112.5" customHeight="1" x14ac:dyDescent="0.3">
      <c r="B140" s="25"/>
      <c r="C140" s="25"/>
      <c r="D140" s="25"/>
      <c r="E140" s="25"/>
      <c r="F140" s="26"/>
      <c r="G140" s="25"/>
      <c r="H140" s="25"/>
      <c r="I140" s="25"/>
      <c r="J140" s="25"/>
      <c r="K140" s="25"/>
      <c r="L140" s="25"/>
      <c r="M140" s="25"/>
      <c r="N140" s="25"/>
      <c r="O140" s="25"/>
      <c r="P140" s="25"/>
      <c r="Q140" s="28"/>
      <c r="R140" s="28"/>
      <c r="S140" s="28"/>
      <c r="T140" s="28"/>
      <c r="U140" s="28"/>
      <c r="V140" s="28"/>
      <c r="W140" s="28"/>
      <c r="X140" s="69"/>
      <c r="Y140" s="69"/>
      <c r="Z140" s="69"/>
      <c r="AA140" s="1"/>
      <c r="AB140" s="1"/>
      <c r="AC140" s="1"/>
    </row>
    <row r="141" spans="1:29" ht="112.5" customHeight="1" x14ac:dyDescent="0.3">
      <c r="B141" s="20"/>
      <c r="C141" s="20"/>
      <c r="D141" s="20"/>
      <c r="E141" s="20"/>
      <c r="F141" s="29"/>
      <c r="G141" s="70"/>
      <c r="H141" s="20"/>
      <c r="I141" s="20"/>
      <c r="J141" s="20"/>
      <c r="K141" s="20"/>
      <c r="L141" s="20"/>
      <c r="M141" s="20"/>
      <c r="N141" s="20"/>
      <c r="O141" s="20"/>
      <c r="P141" s="20"/>
      <c r="Q141" s="28"/>
      <c r="R141" s="28"/>
      <c r="S141" s="28"/>
      <c r="T141" s="28"/>
      <c r="U141" s="28"/>
      <c r="V141" s="28"/>
      <c r="W141" s="28"/>
      <c r="X141" s="69"/>
      <c r="Y141" s="69"/>
      <c r="Z141" s="69"/>
      <c r="AA141" s="1"/>
      <c r="AB141" s="1"/>
      <c r="AC141" s="1"/>
    </row>
    <row r="142" spans="1:29" ht="46.5" customHeight="1" x14ac:dyDescent="0.3">
      <c r="G142" s="71"/>
      <c r="X142" s="69"/>
      <c r="Y142" s="69"/>
      <c r="Z142" s="69"/>
      <c r="AA142" s="1"/>
      <c r="AB142" s="1"/>
      <c r="AC142" s="1"/>
    </row>
    <row r="143" spans="1:29" ht="72.75" customHeight="1" x14ac:dyDescent="0.3">
      <c r="G143" s="71"/>
      <c r="X143" s="67"/>
      <c r="Y143" s="53"/>
      <c r="Z143" s="25"/>
      <c r="AA143" s="1"/>
      <c r="AB143" s="1"/>
      <c r="AC143" s="1"/>
    </row>
    <row r="144" spans="1:29" ht="72.75" hidden="1" customHeight="1" x14ac:dyDescent="0.3">
      <c r="G144" s="71"/>
      <c r="X144" s="67"/>
      <c r="Y144" s="53"/>
      <c r="Z144" s="25"/>
      <c r="AA144" s="1"/>
      <c r="AB144" s="1"/>
      <c r="AC144" s="1"/>
    </row>
    <row r="145" spans="2:29" ht="72.75" hidden="1" customHeight="1" x14ac:dyDescent="0.3">
      <c r="G145" s="71"/>
      <c r="X145" s="67"/>
      <c r="Y145" s="53"/>
      <c r="Z145" s="25"/>
      <c r="AA145" s="1"/>
      <c r="AB145" s="1"/>
      <c r="AC145" s="1"/>
    </row>
    <row r="146" spans="2:29" ht="72.75" hidden="1" customHeight="1" x14ac:dyDescent="0.3">
      <c r="G146" s="71"/>
      <c r="X146" s="67"/>
      <c r="Y146" s="53"/>
      <c r="Z146" s="25"/>
      <c r="AA146" s="1"/>
      <c r="AB146" s="1"/>
      <c r="AC146" s="1"/>
    </row>
    <row r="147" spans="2:29" ht="99" hidden="1" customHeight="1" x14ac:dyDescent="0.3">
      <c r="G147" s="71"/>
      <c r="Z147" s="1"/>
      <c r="AA147" s="1"/>
      <c r="AB147" s="1"/>
      <c r="AC147" s="1"/>
    </row>
    <row r="148" spans="2:29" ht="30.75" customHeight="1" x14ac:dyDescent="0.3">
      <c r="G148" s="71"/>
      <c r="X148" s="25"/>
      <c r="Y148" s="25"/>
      <c r="Z148" s="1"/>
      <c r="AA148" s="1"/>
      <c r="AB148" s="1"/>
      <c r="AC148" s="1"/>
    </row>
    <row r="149" spans="2:29" ht="60.75" customHeight="1" x14ac:dyDescent="0.3">
      <c r="B149" s="25"/>
      <c r="C149" s="25"/>
      <c r="D149" s="25"/>
      <c r="E149" s="25"/>
      <c r="F149" s="26"/>
      <c r="G149" s="25"/>
      <c r="H149" s="25"/>
      <c r="I149" s="25"/>
      <c r="J149" s="25"/>
      <c r="K149" s="25"/>
      <c r="L149" s="25"/>
      <c r="M149" s="25"/>
      <c r="W149" s="72"/>
      <c r="X149" s="25"/>
      <c r="Y149" s="25"/>
      <c r="Z149" s="1"/>
      <c r="AA149" s="1"/>
      <c r="AB149" s="1"/>
      <c r="AC149" s="1"/>
    </row>
    <row r="150" spans="2:29" ht="15" customHeight="1" x14ac:dyDescent="0.3"/>
    <row r="151" spans="2:29" ht="15" customHeight="1" x14ac:dyDescent="0.3">
      <c r="X151" t="s">
        <v>338</v>
      </c>
    </row>
    <row r="152" spans="2:29" ht="15" customHeight="1" x14ac:dyDescent="0.3"/>
    <row r="154" spans="2:29" x14ac:dyDescent="0.3">
      <c r="Z154" s="323" t="s">
        <v>312</v>
      </c>
    </row>
    <row r="155" spans="2:29" x14ac:dyDescent="0.3">
      <c r="Z155" s="323"/>
    </row>
    <row r="156" spans="2:29" x14ac:dyDescent="0.3">
      <c r="Z156" s="323"/>
    </row>
    <row r="157" spans="2:29" ht="15" x14ac:dyDescent="0.25">
      <c r="B157" s="322" t="s">
        <v>336</v>
      </c>
      <c r="C157" s="318"/>
      <c r="D157" s="318"/>
      <c r="E157" s="318"/>
      <c r="F157" s="318"/>
      <c r="G157" s="318"/>
      <c r="H157" s="318"/>
      <c r="I157" s="318"/>
      <c r="J157" s="318"/>
      <c r="K157" s="318"/>
      <c r="L157" s="318"/>
      <c r="M157" s="318"/>
      <c r="N157" s="318"/>
      <c r="O157" s="318"/>
      <c r="P157" s="318"/>
      <c r="Q157" s="318"/>
      <c r="R157" s="318"/>
      <c r="S157" s="318"/>
      <c r="T157" s="318"/>
      <c r="U157" s="318"/>
      <c r="V157" s="318"/>
      <c r="W157" s="318"/>
      <c r="X157" s="318"/>
      <c r="Y157" s="318"/>
      <c r="Z157" s="318"/>
    </row>
    <row r="158" spans="2:29" ht="15" x14ac:dyDescent="0.25">
      <c r="B158" s="318"/>
      <c r="C158" s="318"/>
      <c r="D158" s="318"/>
      <c r="E158" s="318"/>
      <c r="F158" s="318"/>
      <c r="G158" s="318"/>
      <c r="H158" s="318"/>
      <c r="I158" s="318"/>
      <c r="J158" s="318"/>
      <c r="K158" s="318"/>
      <c r="L158" s="318"/>
      <c r="M158" s="318"/>
      <c r="N158" s="318"/>
      <c r="O158" s="318"/>
      <c r="P158" s="318"/>
      <c r="Q158" s="318"/>
      <c r="R158" s="318"/>
      <c r="S158" s="318"/>
      <c r="T158" s="318"/>
      <c r="U158" s="318"/>
      <c r="V158" s="318"/>
      <c r="W158" s="318"/>
      <c r="X158" s="318"/>
      <c r="Y158" s="318"/>
      <c r="Z158" s="318"/>
    </row>
    <row r="159" spans="2:29" ht="15" x14ac:dyDescent="0.25">
      <c r="B159" s="318"/>
      <c r="C159" s="318"/>
      <c r="D159" s="318"/>
      <c r="E159" s="318"/>
      <c r="F159" s="318"/>
      <c r="G159" s="318"/>
      <c r="H159" s="318"/>
      <c r="I159" s="318"/>
      <c r="J159" s="318"/>
      <c r="K159" s="318"/>
      <c r="L159" s="318"/>
      <c r="M159" s="318"/>
      <c r="N159" s="318"/>
      <c r="O159" s="318"/>
      <c r="P159" s="318"/>
      <c r="Q159" s="318"/>
      <c r="R159" s="318"/>
      <c r="S159" s="318"/>
      <c r="T159" s="318"/>
      <c r="U159" s="318"/>
      <c r="V159" s="318"/>
      <c r="W159" s="318"/>
      <c r="X159" s="318"/>
      <c r="Y159" s="318"/>
      <c r="Z159" s="318"/>
    </row>
    <row r="160" spans="2:29" ht="15" x14ac:dyDescent="0.25">
      <c r="B160" s="318"/>
      <c r="C160" s="318"/>
      <c r="D160" s="318"/>
      <c r="E160" s="318"/>
      <c r="F160" s="318"/>
      <c r="G160" s="318"/>
      <c r="H160" s="318"/>
      <c r="I160" s="318"/>
      <c r="J160" s="318"/>
      <c r="K160" s="318"/>
      <c r="L160" s="318"/>
      <c r="M160" s="318"/>
      <c r="N160" s="318"/>
      <c r="O160" s="318"/>
      <c r="P160" s="318"/>
      <c r="Q160" s="318"/>
      <c r="R160" s="318"/>
      <c r="S160" s="318"/>
      <c r="T160" s="318"/>
      <c r="U160" s="318"/>
      <c r="V160" s="318"/>
      <c r="W160" s="318"/>
      <c r="X160" s="318"/>
      <c r="Y160" s="318"/>
      <c r="Z160" s="318"/>
    </row>
    <row r="161" spans="2:26" ht="15" x14ac:dyDescent="0.25">
      <c r="B161" s="318"/>
      <c r="C161" s="318"/>
      <c r="D161" s="318"/>
      <c r="E161" s="318"/>
      <c r="F161" s="318"/>
      <c r="G161" s="318"/>
      <c r="H161" s="318"/>
      <c r="I161" s="318"/>
      <c r="J161" s="318"/>
      <c r="K161" s="318"/>
      <c r="L161" s="318"/>
      <c r="M161" s="318"/>
      <c r="N161" s="318"/>
      <c r="O161" s="318"/>
      <c r="P161" s="318"/>
      <c r="Q161" s="318"/>
      <c r="R161" s="318"/>
      <c r="S161" s="318"/>
      <c r="T161" s="318"/>
      <c r="U161" s="318"/>
      <c r="V161" s="318"/>
      <c r="W161" s="318"/>
      <c r="X161" s="318"/>
      <c r="Y161" s="318"/>
      <c r="Z161" s="318"/>
    </row>
    <row r="162" spans="2:26" ht="15" x14ac:dyDescent="0.25">
      <c r="B162" s="318"/>
      <c r="C162" s="318"/>
      <c r="D162" s="318"/>
      <c r="E162" s="318"/>
      <c r="F162" s="318"/>
      <c r="G162" s="318"/>
      <c r="H162" s="318"/>
      <c r="I162" s="318"/>
      <c r="J162" s="318"/>
      <c r="K162" s="318"/>
      <c r="L162" s="318"/>
      <c r="M162" s="318"/>
      <c r="N162" s="318"/>
      <c r="O162" s="318"/>
      <c r="P162" s="318"/>
      <c r="Q162" s="318"/>
      <c r="R162" s="318"/>
      <c r="S162" s="318"/>
      <c r="T162" s="318"/>
      <c r="U162" s="318"/>
      <c r="V162" s="318"/>
      <c r="W162" s="318"/>
      <c r="X162" s="318"/>
      <c r="Y162" s="318"/>
      <c r="Z162" s="318"/>
    </row>
    <row r="182" spans="16:24" ht="15" x14ac:dyDescent="0.25">
      <c r="P182" s="318"/>
      <c r="Q182" s="318"/>
      <c r="R182" s="318"/>
      <c r="S182" s="318"/>
      <c r="T182" s="318"/>
      <c r="U182" s="318"/>
      <c r="V182" s="318"/>
      <c r="W182" s="318"/>
      <c r="X182" s="318"/>
    </row>
  </sheetData>
  <mergeCells count="332">
    <mergeCell ref="T43:V43"/>
    <mergeCell ref="Q43:S43"/>
    <mergeCell ref="T106:V106"/>
    <mergeCell ref="Q106:S106"/>
    <mergeCell ref="Q86:S86"/>
    <mergeCell ref="T86:V86"/>
    <mergeCell ref="Q89:S89"/>
    <mergeCell ref="Q102:S102"/>
    <mergeCell ref="T102:V102"/>
    <mergeCell ref="L84:Y85"/>
    <mergeCell ref="Q52:S52"/>
    <mergeCell ref="T103:V103"/>
    <mergeCell ref="L100:Y101"/>
    <mergeCell ref="Q80:S80"/>
    <mergeCell ref="T80:V80"/>
    <mergeCell ref="Q103:S103"/>
    <mergeCell ref="T98:V98"/>
    <mergeCell ref="T78:V78"/>
    <mergeCell ref="Q90:S90"/>
    <mergeCell ref="T90:V90"/>
    <mergeCell ref="Q97:S97"/>
    <mergeCell ref="T97:V97"/>
    <mergeCell ref="Q94:S94"/>
    <mergeCell ref="T94:V94"/>
    <mergeCell ref="L48:Y49"/>
    <mergeCell ref="T50:V50"/>
    <mergeCell ref="Q96:S96"/>
    <mergeCell ref="Q62:S62"/>
    <mergeCell ref="L92:Y93"/>
    <mergeCell ref="L75:Y76"/>
    <mergeCell ref="T95:V95"/>
    <mergeCell ref="Q63:S63"/>
    <mergeCell ref="L67:Y68"/>
    <mergeCell ref="Q51:S51"/>
    <mergeCell ref="Q79:S79"/>
    <mergeCell ref="T88:V88"/>
    <mergeCell ref="Q88:S88"/>
    <mergeCell ref="T89:V89"/>
    <mergeCell ref="T77:V77"/>
    <mergeCell ref="Q77:S77"/>
    <mergeCell ref="Q78:S78"/>
    <mergeCell ref="Q73:S73"/>
    <mergeCell ref="Q69:S69"/>
    <mergeCell ref="T69:V69"/>
    <mergeCell ref="Q70:S70"/>
    <mergeCell ref="T70:V70"/>
    <mergeCell ref="T71:V71"/>
    <mergeCell ref="Q71:S71"/>
    <mergeCell ref="Q113:S113"/>
    <mergeCell ref="T113:V113"/>
    <mergeCell ref="T112:V112"/>
    <mergeCell ref="Q122:S122"/>
    <mergeCell ref="T122:V122"/>
    <mergeCell ref="Q123:S123"/>
    <mergeCell ref="T123:V123"/>
    <mergeCell ref="G89:G90"/>
    <mergeCell ref="I95:I97"/>
    <mergeCell ref="H95:H97"/>
    <mergeCell ref="G95:G97"/>
    <mergeCell ref="G92:K93"/>
    <mergeCell ref="T96:V96"/>
    <mergeCell ref="Q95:S95"/>
    <mergeCell ref="Q98:S98"/>
    <mergeCell ref="C2:G4"/>
    <mergeCell ref="H2:K4"/>
    <mergeCell ref="L2:Y4"/>
    <mergeCell ref="Q5:S5"/>
    <mergeCell ref="T5:V5"/>
    <mergeCell ref="Q16:S16"/>
    <mergeCell ref="T16:V16"/>
    <mergeCell ref="Q6:S6"/>
    <mergeCell ref="T6:V6"/>
    <mergeCell ref="Q7:S7"/>
    <mergeCell ref="T7:V7"/>
    <mergeCell ref="Q9:S9"/>
    <mergeCell ref="T9:V9"/>
    <mergeCell ref="Q14:S14"/>
    <mergeCell ref="T14:V14"/>
    <mergeCell ref="H6:H9"/>
    <mergeCell ref="I6:I9"/>
    <mergeCell ref="T15:V15"/>
    <mergeCell ref="G15:G18"/>
    <mergeCell ref="F15:F18"/>
    <mergeCell ref="Q17:S17"/>
    <mergeCell ref="T17:V17"/>
    <mergeCell ref="Q15:S15"/>
    <mergeCell ref="D15:D18"/>
    <mergeCell ref="P182:X182"/>
    <mergeCell ref="Q132:S132"/>
    <mergeCell ref="T104:V104"/>
    <mergeCell ref="Q112:S112"/>
    <mergeCell ref="Q130:S130"/>
    <mergeCell ref="T130:V130"/>
    <mergeCell ref="Q120:S120"/>
    <mergeCell ref="Q114:S114"/>
    <mergeCell ref="B157:Z162"/>
    <mergeCell ref="Z154:Z156"/>
    <mergeCell ref="T119:V119"/>
    <mergeCell ref="G109:K110"/>
    <mergeCell ref="H117:K118"/>
    <mergeCell ref="L109:Y110"/>
    <mergeCell ref="Q111:S111"/>
    <mergeCell ref="T111:V111"/>
    <mergeCell ref="H135:K136"/>
    <mergeCell ref="L135:Y136"/>
    <mergeCell ref="T132:V132"/>
    <mergeCell ref="Q121:S121"/>
    <mergeCell ref="Q128:S128"/>
    <mergeCell ref="Q119:S119"/>
    <mergeCell ref="Q104:S104"/>
    <mergeCell ref="Q115:S115"/>
    <mergeCell ref="B70:B73"/>
    <mergeCell ref="B61:B63"/>
    <mergeCell ref="C61:C63"/>
    <mergeCell ref="Q41:S41"/>
    <mergeCell ref="Z25:Z26"/>
    <mergeCell ref="T63:V63"/>
    <mergeCell ref="X25:X26"/>
    <mergeCell ref="W25:W26"/>
    <mergeCell ref="T33:V33"/>
    <mergeCell ref="L31:Y32"/>
    <mergeCell ref="O25:O26"/>
    <mergeCell ref="L25:L26"/>
    <mergeCell ref="M25:M26"/>
    <mergeCell ref="T27:V27"/>
    <mergeCell ref="Q33:S33"/>
    <mergeCell ref="T34:V34"/>
    <mergeCell ref="T35:V35"/>
    <mergeCell ref="Q36:S36"/>
    <mergeCell ref="Q35:S35"/>
    <mergeCell ref="C34:C37"/>
    <mergeCell ref="C70:C73"/>
    <mergeCell ref="D70:D73"/>
    <mergeCell ref="T73:V73"/>
    <mergeCell ref="I42:I43"/>
    <mergeCell ref="G67:K68"/>
    <mergeCell ref="E42:E44"/>
    <mergeCell ref="G61:G63"/>
    <mergeCell ref="F61:F63"/>
    <mergeCell ref="H61:H63"/>
    <mergeCell ref="I61:I63"/>
    <mergeCell ref="E70:E73"/>
    <mergeCell ref="F70:F73"/>
    <mergeCell ref="G70:G73"/>
    <mergeCell ref="I70:I71"/>
    <mergeCell ref="H70:H71"/>
    <mergeCell ref="H72:H73"/>
    <mergeCell ref="I72:I73"/>
    <mergeCell ref="B6:B9"/>
    <mergeCell ref="C6:C9"/>
    <mergeCell ref="D6:D9"/>
    <mergeCell ref="E6:E9"/>
    <mergeCell ref="F6:F9"/>
    <mergeCell ref="G6:G9"/>
    <mergeCell ref="Q8:S8"/>
    <mergeCell ref="T8:V8"/>
    <mergeCell ref="C11:G13"/>
    <mergeCell ref="H11:K13"/>
    <mergeCell ref="L11:Y13"/>
    <mergeCell ref="D51:D54"/>
    <mergeCell ref="C51:C54"/>
    <mergeCell ref="T51:V51"/>
    <mergeCell ref="T60:V60"/>
    <mergeCell ref="Q60:S60"/>
    <mergeCell ref="T52:V52"/>
    <mergeCell ref="T59:V59"/>
    <mergeCell ref="B51:B54"/>
    <mergeCell ref="I51:I52"/>
    <mergeCell ref="F51:F54"/>
    <mergeCell ref="E51:E54"/>
    <mergeCell ref="T53:V53"/>
    <mergeCell ref="L57:Y58"/>
    <mergeCell ref="Q59:S59"/>
    <mergeCell ref="Q54:S54"/>
    <mergeCell ref="H51:H52"/>
    <mergeCell ref="G57:K58"/>
    <mergeCell ref="I53:I54"/>
    <mergeCell ref="H53:H54"/>
    <mergeCell ref="G51:G54"/>
    <mergeCell ref="Q18:S18"/>
    <mergeCell ref="T18:V18"/>
    <mergeCell ref="H17:H18"/>
    <mergeCell ref="I17:I18"/>
    <mergeCell ref="J25:J26"/>
    <mergeCell ref="T37:V37"/>
    <mergeCell ref="Q37:S37"/>
    <mergeCell ref="T42:V42"/>
    <mergeCell ref="Q42:S42"/>
    <mergeCell ref="N25:N26"/>
    <mergeCell ref="Q24:S24"/>
    <mergeCell ref="T24:V24"/>
    <mergeCell ref="H24:H28"/>
    <mergeCell ref="T28:V28"/>
    <mergeCell ref="T41:V41"/>
    <mergeCell ref="Q28:S28"/>
    <mergeCell ref="L39:Y40"/>
    <mergeCell ref="K25:K26"/>
    <mergeCell ref="P25:P26"/>
    <mergeCell ref="Q25:S26"/>
    <mergeCell ref="T25:V26"/>
    <mergeCell ref="Q27:S27"/>
    <mergeCell ref="Y25:Y26"/>
    <mergeCell ref="L20:Y22"/>
    <mergeCell ref="C15:C18"/>
    <mergeCell ref="B15:B18"/>
    <mergeCell ref="G42:G44"/>
    <mergeCell ref="F42:F44"/>
    <mergeCell ref="D42:D44"/>
    <mergeCell ref="C42:C44"/>
    <mergeCell ref="B42:B44"/>
    <mergeCell ref="B34:B37"/>
    <mergeCell ref="D34:D37"/>
    <mergeCell ref="F24:F28"/>
    <mergeCell ref="G24:G28"/>
    <mergeCell ref="C20:G22"/>
    <mergeCell ref="G31:K32"/>
    <mergeCell ref="G34:G37"/>
    <mergeCell ref="H34:H36"/>
    <mergeCell ref="I34:I36"/>
    <mergeCell ref="H42:H43"/>
    <mergeCell ref="E15:E18"/>
    <mergeCell ref="I15:I16"/>
    <mergeCell ref="H15:H16"/>
    <mergeCell ref="F34:F37"/>
    <mergeCell ref="I24:I28"/>
    <mergeCell ref="H20:K22"/>
    <mergeCell ref="E34:E37"/>
    <mergeCell ref="E89:E90"/>
    <mergeCell ref="B120:B123"/>
    <mergeCell ref="C120:C123"/>
    <mergeCell ref="D120:D123"/>
    <mergeCell ref="E120:E123"/>
    <mergeCell ref="F120:F123"/>
    <mergeCell ref="G120:G123"/>
    <mergeCell ref="H120:H123"/>
    <mergeCell ref="I120:I123"/>
    <mergeCell ref="I89:I90"/>
    <mergeCell ref="H89:H90"/>
    <mergeCell ref="B95:B98"/>
    <mergeCell ref="B113:B115"/>
    <mergeCell ref="C113:C115"/>
    <mergeCell ref="D113:D115"/>
    <mergeCell ref="E113:E115"/>
    <mergeCell ref="F113:F115"/>
    <mergeCell ref="G113:G115"/>
    <mergeCell ref="H113:H115"/>
    <mergeCell ref="I113:I115"/>
    <mergeCell ref="F95:F97"/>
    <mergeCell ref="F89:F90"/>
    <mergeCell ref="D61:D63"/>
    <mergeCell ref="E61:E63"/>
    <mergeCell ref="E95:E98"/>
    <mergeCell ref="D95:D98"/>
    <mergeCell ref="C95:C98"/>
    <mergeCell ref="B129:B132"/>
    <mergeCell ref="C129:C132"/>
    <mergeCell ref="D129:D132"/>
    <mergeCell ref="E129:E132"/>
    <mergeCell ref="B78:B81"/>
    <mergeCell ref="C78:C81"/>
    <mergeCell ref="D78:D81"/>
    <mergeCell ref="E78:E81"/>
    <mergeCell ref="C103:C106"/>
    <mergeCell ref="B103:B106"/>
    <mergeCell ref="E103:E106"/>
    <mergeCell ref="D103:D106"/>
    <mergeCell ref="E87:E88"/>
    <mergeCell ref="D87:D88"/>
    <mergeCell ref="C87:C88"/>
    <mergeCell ref="B87:B88"/>
    <mergeCell ref="B89:B90"/>
    <mergeCell ref="C89:C90"/>
    <mergeCell ref="D89:D90"/>
    <mergeCell ref="Q23:S23"/>
    <mergeCell ref="T23:V23"/>
    <mergeCell ref="F78:F79"/>
    <mergeCell ref="F80:F81"/>
    <mergeCell ref="G80:G81"/>
    <mergeCell ref="H80:H81"/>
    <mergeCell ref="Q81:S81"/>
    <mergeCell ref="T81:V81"/>
    <mergeCell ref="I80:I81"/>
    <mergeCell ref="T44:V44"/>
    <mergeCell ref="T36:V36"/>
    <mergeCell ref="Q34:S34"/>
    <mergeCell ref="Q61:S61"/>
    <mergeCell ref="T61:V61"/>
    <mergeCell ref="T62:V62"/>
    <mergeCell ref="Q72:S72"/>
    <mergeCell ref="T72:V72"/>
    <mergeCell ref="Q50:S50"/>
    <mergeCell ref="T54:V54"/>
    <mergeCell ref="Q44:S44"/>
    <mergeCell ref="Q53:S53"/>
    <mergeCell ref="G75:K76"/>
    <mergeCell ref="G39:K40"/>
    <mergeCell ref="G48:K49"/>
    <mergeCell ref="Q87:S87"/>
    <mergeCell ref="T87:V87"/>
    <mergeCell ref="G87:G88"/>
    <mergeCell ref="F87:F88"/>
    <mergeCell ref="H87:H88"/>
    <mergeCell ref="I87:I88"/>
    <mergeCell ref="T79:V79"/>
    <mergeCell ref="I78:I79"/>
    <mergeCell ref="H78:H79"/>
    <mergeCell ref="G78:G79"/>
    <mergeCell ref="G84:K85"/>
    <mergeCell ref="H129:H130"/>
    <mergeCell ref="I129:I130"/>
    <mergeCell ref="G129:G132"/>
    <mergeCell ref="F129:F132"/>
    <mergeCell ref="H131:H132"/>
    <mergeCell ref="I131:I132"/>
    <mergeCell ref="Q105:S105"/>
    <mergeCell ref="T105:V105"/>
    <mergeCell ref="I103:I106"/>
    <mergeCell ref="H103:H106"/>
    <mergeCell ref="G103:G106"/>
    <mergeCell ref="F103:F106"/>
    <mergeCell ref="T115:V115"/>
    <mergeCell ref="T128:V128"/>
    <mergeCell ref="T114:V114"/>
    <mergeCell ref="T131:V131"/>
    <mergeCell ref="T120:V120"/>
    <mergeCell ref="L117:Y118"/>
    <mergeCell ref="Q131:S131"/>
    <mergeCell ref="H126:K127"/>
    <mergeCell ref="Q129:S129"/>
    <mergeCell ref="T129:V129"/>
    <mergeCell ref="T121:V121"/>
    <mergeCell ref="L126:Y127"/>
  </mergeCells>
  <pageMargins left="0.71" right="0.17" top="0.75" bottom="0.75" header="0.3" footer="0.3"/>
  <pageSetup paperSize="5" scale="27"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Programa Presupuestario</vt:lpstr>
    </vt:vector>
  </TitlesOfParts>
  <Company>Hewlett-Packard Company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Gómez</dc:creator>
  <cp:lastModifiedBy>Geronimo Anguiano</cp:lastModifiedBy>
  <cp:revision/>
  <cp:lastPrinted>2022-01-14T22:22:32Z</cp:lastPrinted>
  <dcterms:created xsi:type="dcterms:W3CDTF">2016-08-05T16:41:18Z</dcterms:created>
  <dcterms:modified xsi:type="dcterms:W3CDTF">2022-01-14T22:24:11Z</dcterms:modified>
</cp:coreProperties>
</file>